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2020-21" sheetId="1" r:id="rId1"/>
    <sheet name="по уровням образования" sheetId="2" r:id="rId2"/>
    <sheet name="показатель рейтинга" sheetId="3" r:id="rId3"/>
  </sheets>
  <definedNames/>
  <calcPr fullCalcOnLoad="1"/>
</workbook>
</file>

<file path=xl/sharedStrings.xml><?xml version="1.0" encoding="utf-8"?>
<sst xmlns="http://schemas.openxmlformats.org/spreadsheetml/2006/main" count="179" uniqueCount="92">
  <si>
    <t>ГБОУ СОШ с. Подстепки</t>
  </si>
  <si>
    <t>ГБОУ СОШ п. Луначарский</t>
  </si>
  <si>
    <t>ГБОУ СОШ с. Тимофеевка</t>
  </si>
  <si>
    <t>ГБОУ СОШ с. Ягодное</t>
  </si>
  <si>
    <t>ГБОУ СОШ с. Выселки</t>
  </si>
  <si>
    <t>ГБОУ СОШ с. Васильевка</t>
  </si>
  <si>
    <t>ГБОУ ООШ с. Севрюкаево</t>
  </si>
  <si>
    <t>ГБОУ СОШ с. Пискалы</t>
  </si>
  <si>
    <t>ГБОУ СОШ с. Узюково</t>
  </si>
  <si>
    <t>ГБОУ СОШ с. Ташелка</t>
  </si>
  <si>
    <t>ГБОУ СОШ с. Мусорка</t>
  </si>
  <si>
    <t>ГБОУ ООШ с. Зеленовка</t>
  </si>
  <si>
    <t>ГБОУ СОШ  с. Александровка</t>
  </si>
  <si>
    <t>ГБОУ ООШ с. Б.Рязань</t>
  </si>
  <si>
    <t>ГБОУ ООШ с. В.Санчелеево</t>
  </si>
  <si>
    <t>ГБОУ СОШ с. В.Белозерки</t>
  </si>
  <si>
    <t>ГБОУ СОШ с. Н.Санчелеево</t>
  </si>
  <si>
    <t>ГБОУ СОШ с. Н.Бинарадка</t>
  </si>
  <si>
    <t>ГБОУ СОШ с. Р.Борковка</t>
  </si>
  <si>
    <t>ГБОУ СОШ с. С.Солонец</t>
  </si>
  <si>
    <t>ГБОУ ООШ с. Валы</t>
  </si>
  <si>
    <t>ГБОУ ООШ п. Приморский</t>
  </si>
  <si>
    <t>количество участников школьного этапа в 7-11 классах</t>
  </si>
  <si>
    <t>%  участников окружного этапа олимпиады от количества участников школьного этапа в 7-11 классах</t>
  </si>
  <si>
    <t>количество учащихся 4-11 классов</t>
  </si>
  <si>
    <t>количество участников школьного этапа в 4-11 классах</t>
  </si>
  <si>
    <t>%  участников школьного этапа олимпиады от количества учащихся в 4-11 классах</t>
  </si>
  <si>
    <t>ГБОУ ООШ с. Жигули</t>
  </si>
  <si>
    <t>количество победителей окружного этапа  олимпиады</t>
  </si>
  <si>
    <t>количество призёров окружного этапа  олимпиады</t>
  </si>
  <si>
    <t>количество победителей регионального этапа  олимпиады</t>
  </si>
  <si>
    <t>количество призёров регионального этапа  олимпиады</t>
  </si>
  <si>
    <t>Начальник отдела развития образования</t>
  </si>
  <si>
    <t>Г.П. Игошин</t>
  </si>
  <si>
    <t>Статистические данные по итогам участия обучающихся подведомственных Центральному управлению общеобразовательных организаций во Всероссийской олимпиаде школьников в 2020/21 учебном году</t>
  </si>
  <si>
    <t>количество участников окружного этапа олимпиады в 2020 г.</t>
  </si>
  <si>
    <t>городской округ Жигулевск</t>
  </si>
  <si>
    <t>муниципальный район Ставропольский</t>
  </si>
  <si>
    <t>Центральный округ</t>
  </si>
  <si>
    <t>2019/20 учебный год</t>
  </si>
  <si>
    <t>2020/21 учебный год</t>
  </si>
  <si>
    <t>ГБОУ СОШ  № 1</t>
  </si>
  <si>
    <t>ГБОУ СОШ  № 6</t>
  </si>
  <si>
    <t>ГБОУ СОШ  № 7</t>
  </si>
  <si>
    <t>ГБОУ СОШ  № 10</t>
  </si>
  <si>
    <t>ГБОУ СОШ  № 13</t>
  </si>
  <si>
    <t>ГБОУ СОШ  № 14</t>
  </si>
  <si>
    <t>ГБОУ лицей г. Жигулевска № 16</t>
  </si>
  <si>
    <t>ГБОУ ООШ  № 2</t>
  </si>
  <si>
    <t>ГБОУ ООШ № 3</t>
  </si>
  <si>
    <t>ГБОУ ООШ   № 9</t>
  </si>
  <si>
    <t>школа-интернат №3</t>
  </si>
  <si>
    <t>ГБОУ  лицей с. Хрящёвка</t>
  </si>
  <si>
    <t>ГБОУ СОШ №1</t>
  </si>
  <si>
    <t>ГБОУ СОШ №6</t>
  </si>
  <si>
    <t>ГБОУ СОШ №7</t>
  </si>
  <si>
    <t>ГБОУ СОШ №10</t>
  </si>
  <si>
    <t>ГБОУ СОШ №13</t>
  </si>
  <si>
    <t>ГБОУ СОШ №14</t>
  </si>
  <si>
    <t>ГБОУ СОШ с. Н. Санчелеево</t>
  </si>
  <si>
    <t>ГБОУ СОШ с. Р. Борковка</t>
  </si>
  <si>
    <t>ГБОУ лицей с. Хрящевка</t>
  </si>
  <si>
    <r>
      <t xml:space="preserve">4. Показатель рейтинга общеобразовательных организаций Самарской области: </t>
    </r>
    <r>
      <rPr>
        <b/>
        <sz val="11"/>
        <color indexed="8"/>
        <rFont val="Times New Roman"/>
        <family val="1"/>
      </rPr>
      <t>Результативность развития талантов у обучающихся</t>
    </r>
  </si>
  <si>
    <t>ГБОУ ООШ №2</t>
  </si>
  <si>
    <t>ГБОУ ООШ №9</t>
  </si>
  <si>
    <t>ГБОУ ООШ с. В. Санчелеево</t>
  </si>
  <si>
    <t>ГБОУ СОШ с.Н. Бинарадка</t>
  </si>
  <si>
    <t>ГБОУ ООШ с. С. Солонец</t>
  </si>
  <si>
    <t>ГБОУ ООШ  п. Приморский</t>
  </si>
  <si>
    <t>Школы, реализующие программы начального общего. основного общего, среднего общего образования</t>
  </si>
  <si>
    <t>Школы, реализующие программы начального общего. основного общего образования</t>
  </si>
  <si>
    <t>4.1.Доля участников школьного этапа Всероссийской олимпиады школьников в общей численности учащихся 4-11 классов. не менее 90% по каждому уровню образования - по 3 балла. Баллы суммируются</t>
  </si>
  <si>
    <t>4.1.Доля участников школьного этапа Всероссийской олимпиады школьников в общей численности учащихся 4-9 классов. не менее 90% по каждому уровню образования - по 3 балла. Баллы суммируются</t>
  </si>
  <si>
    <t>4.2.Доля обучающихся, получивших право участвовать в окружном этапе Всероссийской предметной олимпиады школьников, от числа участников школьного этапа. не менее 2% - 2 балла, не менее 4% - 4 балла, не менее 6% - 6 баллов</t>
  </si>
  <si>
    <t>4.3.Наличие призеров окружного этапа Всероссийской предметной олимпиады школьников. за каждого призера - 0,5 балла, но не более 5 баллов</t>
  </si>
  <si>
    <t>4.4.Наличие победителей окружного этапа Всероссийской предметной олимпиады школьников. за каждого победителя - 1 балл, но не более 5 баллов</t>
  </si>
  <si>
    <t>4.5.Наличие призеров регионального этапа Всероссийской предметной олимпиады школьников. за каждого призера - 1 балл, но не более 10 баллов</t>
  </si>
  <si>
    <t>4.6.Наличие победителей регионального этапа Всероссийской предметной олимпиады школьников. за каждого победителя - 2 балла, но не более 10 баллов</t>
  </si>
  <si>
    <t>%  участников школьного этапа олимпиады от количества учащихся в 4 классах</t>
  </si>
  <si>
    <t>количество участников школьного этапа в 5-9 классах</t>
  </si>
  <si>
    <t>количество учащихся 5-9 классов</t>
  </si>
  <si>
    <t>%  участников школьного этапа олимпиады от количества учащихся в 5-9 классах</t>
  </si>
  <si>
    <t>количество участников школьного этапа в 10-11 классах</t>
  </si>
  <si>
    <t>количество учащихся 10-11 классов</t>
  </si>
  <si>
    <t>%  участников школьного этапа олимпиады от количества учащихся в 10-11 классах</t>
  </si>
  <si>
    <t>количество учащихся 4-х классов</t>
  </si>
  <si>
    <t>количество участников школьного этапа в 4-х  классах</t>
  </si>
  <si>
    <t>наименование школ</t>
  </si>
  <si>
    <r>
      <t xml:space="preserve">Доля участников школьного этапа Всероссийской олимпиады школьников в общей численности учащихся 4-11 классов, плановый показатель - </t>
    </r>
    <r>
      <rPr>
        <b/>
        <sz val="12"/>
        <color indexed="8"/>
        <rFont val="Times New Roman"/>
        <family val="1"/>
      </rPr>
      <t>80%</t>
    </r>
  </si>
  <si>
    <r>
      <t xml:space="preserve"> Доля обучающихся, получивших право участвовать в окружном этапе Всероссийской предметной олимпиады школьников, от числа участников школьного этапа, плановый показатель - </t>
    </r>
    <r>
      <rPr>
        <b/>
        <sz val="12"/>
        <color indexed="8"/>
        <rFont val="Times New Roman"/>
        <family val="1"/>
      </rPr>
      <t>21%</t>
    </r>
  </si>
  <si>
    <t>Декомпозированные целевые значения ключевых показателей эффективности деятельности 
подведомственных Центральному управлению образовательных организаций на 2020 год</t>
  </si>
  <si>
    <t>Динамика показателей рейтинга подведомственных Центральному управлению общеобразовательных организаций:                                                                             результативность участия обучающихся во ВсОШ в 2019 - 2021 г.г.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</si>
</sst>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8"/>
      <color theme="1"/>
      <name val="Times New Roman"/>
      <family val="1"/>
    </font>
    <font>
      <b/>
      <i/>
      <sz val="9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Fill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1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164" fontId="5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4" fontId="60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center" wrapText="1"/>
    </xf>
    <xf numFmtId="164" fontId="59" fillId="33" borderId="10" xfId="0" applyNumberFormat="1" applyFont="1" applyFill="1" applyBorder="1" applyAlignment="1">
      <alignment horizontal="center" vertical="center" wrapText="1"/>
    </xf>
    <xf numFmtId="164" fontId="61" fillId="33" borderId="10" xfId="0" applyNumberFormat="1" applyFont="1" applyFill="1" applyBorder="1" applyAlignment="1">
      <alignment horizontal="center" vertical="center" wrapText="1"/>
    </xf>
    <xf numFmtId="164" fontId="60" fillId="34" borderId="10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0" fillId="39" borderId="10" xfId="0" applyFill="1" applyBorder="1" applyAlignment="1" applyProtection="1">
      <alignment horizontal="center" vertical="center" wrapText="1"/>
      <protection/>
    </xf>
    <xf numFmtId="0" fontId="0" fillId="40" borderId="10" xfId="0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60" fillId="34" borderId="10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63" fillId="33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/>
    </xf>
    <xf numFmtId="164" fontId="63" fillId="33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60" fillId="4" borderId="11" xfId="0" applyFont="1" applyFill="1" applyBorder="1" applyAlignment="1">
      <alignment horizontal="center" vertical="top" wrapText="1"/>
    </xf>
    <xf numFmtId="0" fontId="60" fillId="2" borderId="11" xfId="0" applyFont="1" applyFill="1" applyBorder="1" applyAlignment="1">
      <alignment horizontal="center" vertical="top" wrapText="1"/>
    </xf>
    <xf numFmtId="0" fontId="60" fillId="42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left" vertical="top" wrapText="1"/>
    </xf>
    <xf numFmtId="0" fontId="64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60" fillId="0" borderId="13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0" fillId="0" borderId="10" xfId="0" applyFont="1" applyFill="1" applyBorder="1" applyAlignment="1" applyProtection="1">
      <alignment horizontal="center" vertical="center" textRotation="90" wrapText="1"/>
      <protection/>
    </xf>
    <xf numFmtId="0" fontId="65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71" fillId="0" borderId="0" xfId="0" applyFont="1" applyFill="1" applyAlignment="1">
      <alignment horizontal="left" vertical="top" wrapText="1"/>
    </xf>
    <xf numFmtId="0" fontId="0" fillId="43" borderId="10" xfId="0" applyFill="1" applyBorder="1" applyAlignment="1" applyProtection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Fill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1" fillId="0" borderId="0" xfId="0" applyFont="1" applyAlignment="1">
      <alignment horizontal="left" vertical="top" wrapText="1"/>
    </xf>
    <xf numFmtId="0" fontId="7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5.00390625" style="68" customWidth="1"/>
    <col min="2" max="2" width="23.8515625" style="6" customWidth="1"/>
    <col min="3" max="3" width="11.8515625" style="6" customWidth="1"/>
    <col min="4" max="4" width="12.28125" style="6" customWidth="1"/>
    <col min="5" max="5" width="13.421875" style="6" customWidth="1"/>
    <col min="6" max="6" width="10.8515625" style="6" customWidth="1"/>
    <col min="7" max="7" width="10.57421875" style="6" customWidth="1"/>
    <col min="8" max="8" width="14.8515625" style="6" customWidth="1"/>
    <col min="9" max="9" width="9.8515625" style="7" customWidth="1"/>
    <col min="10" max="10" width="10.7109375" style="7" customWidth="1"/>
    <col min="11" max="11" width="10.421875" style="6" customWidth="1"/>
    <col min="12" max="12" width="10.7109375" style="6" customWidth="1"/>
    <col min="13" max="19" width="9.140625" style="6" customWidth="1"/>
    <col min="20" max="20" width="9.140625" style="68" customWidth="1"/>
    <col min="21" max="16384" width="9.140625" style="6" customWidth="1"/>
  </cols>
  <sheetData>
    <row r="1" spans="2:12" ht="50.25" customHeight="1"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12" s="73" customFormat="1" ht="16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36.75" customHeight="1">
      <c r="B3" s="95" t="s">
        <v>88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37.5" customHeight="1">
      <c r="B4" s="95" t="s">
        <v>89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>
      <c r="B5" s="87"/>
      <c r="C5" s="87"/>
      <c r="D5" s="87"/>
      <c r="E5" s="87"/>
      <c r="F5" s="87"/>
      <c r="G5" s="87"/>
      <c r="H5" s="87"/>
      <c r="I5" s="88"/>
      <c r="J5" s="88"/>
      <c r="K5" s="87"/>
      <c r="L5" s="87"/>
    </row>
    <row r="6" spans="2:12" ht="46.5" customHeight="1">
      <c r="B6" s="92" t="s">
        <v>34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81.75" customHeight="1">
      <c r="A7" s="3"/>
      <c r="B7" s="24" t="s">
        <v>87</v>
      </c>
      <c r="C7" s="8" t="s">
        <v>25</v>
      </c>
      <c r="D7" s="8" t="s">
        <v>24</v>
      </c>
      <c r="E7" s="11" t="s">
        <v>26</v>
      </c>
      <c r="F7" s="11" t="s">
        <v>35</v>
      </c>
      <c r="G7" s="11" t="s">
        <v>22</v>
      </c>
      <c r="H7" s="11" t="s">
        <v>23</v>
      </c>
      <c r="I7" s="12" t="s">
        <v>28</v>
      </c>
      <c r="J7" s="12" t="s">
        <v>29</v>
      </c>
      <c r="K7" s="12" t="s">
        <v>30</v>
      </c>
      <c r="L7" s="12" t="s">
        <v>31</v>
      </c>
    </row>
    <row r="8" spans="1:12" ht="12.75">
      <c r="A8" s="3">
        <v>1</v>
      </c>
      <c r="B8" s="2" t="s">
        <v>41</v>
      </c>
      <c r="C8" s="29">
        <v>92</v>
      </c>
      <c r="D8" s="24">
        <v>99</v>
      </c>
      <c r="E8" s="35">
        <f>C8/D8*100</f>
        <v>92.92929292929293</v>
      </c>
      <c r="F8" s="14">
        <v>14</v>
      </c>
      <c r="G8" s="20">
        <v>49</v>
      </c>
      <c r="H8" s="27">
        <f>F8/G8*100</f>
        <v>28.57142857142857</v>
      </c>
      <c r="I8" s="14">
        <v>0</v>
      </c>
      <c r="J8" s="14">
        <v>7</v>
      </c>
      <c r="K8" s="3"/>
      <c r="L8" s="3"/>
    </row>
    <row r="9" spans="1:12" ht="12.75">
      <c r="A9" s="3">
        <v>2</v>
      </c>
      <c r="B9" s="2" t="s">
        <v>42</v>
      </c>
      <c r="C9" s="29">
        <v>339</v>
      </c>
      <c r="D9" s="24">
        <v>349</v>
      </c>
      <c r="E9" s="35">
        <f aca="true" t="shared" si="0" ref="E9:E46">C9/D9*100</f>
        <v>97.134670487106</v>
      </c>
      <c r="F9" s="18">
        <v>62</v>
      </c>
      <c r="G9" s="20">
        <v>181</v>
      </c>
      <c r="H9" s="27">
        <f aca="true" t="shared" si="1" ref="H9:H18">F9/G9*100</f>
        <v>34.25414364640884</v>
      </c>
      <c r="I9" s="18">
        <v>2</v>
      </c>
      <c r="J9" s="14">
        <v>11</v>
      </c>
      <c r="K9" s="3"/>
      <c r="L9" s="3"/>
    </row>
    <row r="10" spans="1:12" ht="12.75">
      <c r="A10" s="3">
        <v>3</v>
      </c>
      <c r="B10" s="2" t="s">
        <v>43</v>
      </c>
      <c r="C10" s="29">
        <v>499</v>
      </c>
      <c r="D10" s="24">
        <v>528</v>
      </c>
      <c r="E10" s="35">
        <f t="shared" si="0"/>
        <v>94.50757575757575</v>
      </c>
      <c r="F10" s="18">
        <v>94</v>
      </c>
      <c r="G10" s="20">
        <v>263</v>
      </c>
      <c r="H10" s="27">
        <f t="shared" si="1"/>
        <v>35.741444866920155</v>
      </c>
      <c r="I10" s="18">
        <v>5</v>
      </c>
      <c r="J10" s="14">
        <v>32</v>
      </c>
      <c r="K10" s="28"/>
      <c r="L10" s="28">
        <v>1</v>
      </c>
    </row>
    <row r="11" spans="1:12" ht="12.75">
      <c r="A11" s="3">
        <v>4</v>
      </c>
      <c r="B11" s="1" t="s">
        <v>44</v>
      </c>
      <c r="C11" s="30">
        <v>629</v>
      </c>
      <c r="D11" s="24">
        <v>661</v>
      </c>
      <c r="E11" s="35">
        <f t="shared" si="0"/>
        <v>95.15885022692889</v>
      </c>
      <c r="F11" s="16">
        <v>113</v>
      </c>
      <c r="G11" s="20">
        <v>365</v>
      </c>
      <c r="H11" s="27">
        <f t="shared" si="1"/>
        <v>30.958904109589042</v>
      </c>
      <c r="I11" s="16">
        <v>1</v>
      </c>
      <c r="J11" s="14">
        <v>40</v>
      </c>
      <c r="K11" s="3"/>
      <c r="L11" s="28">
        <v>1</v>
      </c>
    </row>
    <row r="12" spans="1:12" ht="12.75">
      <c r="A12" s="3">
        <v>5</v>
      </c>
      <c r="B12" s="1" t="s">
        <v>45</v>
      </c>
      <c r="C12" s="30">
        <v>611</v>
      </c>
      <c r="D12" s="24">
        <v>734</v>
      </c>
      <c r="E12" s="35">
        <f t="shared" si="0"/>
        <v>83.2425068119891</v>
      </c>
      <c r="F12" s="16">
        <v>65</v>
      </c>
      <c r="G12" s="20">
        <v>299</v>
      </c>
      <c r="H12" s="27">
        <f t="shared" si="1"/>
        <v>21.73913043478261</v>
      </c>
      <c r="I12" s="16">
        <v>5</v>
      </c>
      <c r="J12" s="14">
        <v>14</v>
      </c>
      <c r="K12" s="28">
        <v>2</v>
      </c>
      <c r="L12" s="28">
        <v>2</v>
      </c>
    </row>
    <row r="13" spans="1:12" ht="12.75">
      <c r="A13" s="3">
        <v>6</v>
      </c>
      <c r="B13" s="1" t="s">
        <v>46</v>
      </c>
      <c r="C13" s="30">
        <v>396</v>
      </c>
      <c r="D13" s="24">
        <v>488</v>
      </c>
      <c r="E13" s="35">
        <f t="shared" si="0"/>
        <v>81.14754098360656</v>
      </c>
      <c r="F13" s="16">
        <v>80</v>
      </c>
      <c r="G13" s="20">
        <v>224</v>
      </c>
      <c r="H13" s="27">
        <f t="shared" si="1"/>
        <v>35.714285714285715</v>
      </c>
      <c r="I13" s="16">
        <v>1</v>
      </c>
      <c r="J13" s="14">
        <v>23</v>
      </c>
      <c r="K13" s="3"/>
      <c r="L13" s="28">
        <v>3</v>
      </c>
    </row>
    <row r="14" spans="1:12" ht="17.25" customHeight="1">
      <c r="A14" s="3">
        <v>7</v>
      </c>
      <c r="B14" s="1" t="s">
        <v>47</v>
      </c>
      <c r="C14" s="30">
        <v>375</v>
      </c>
      <c r="D14" s="24">
        <v>429</v>
      </c>
      <c r="E14" s="35">
        <f t="shared" si="0"/>
        <v>87.41258741258741</v>
      </c>
      <c r="F14" s="16">
        <v>66</v>
      </c>
      <c r="G14" s="20">
        <v>207</v>
      </c>
      <c r="H14" s="27">
        <f t="shared" si="1"/>
        <v>31.88405797101449</v>
      </c>
      <c r="I14" s="16">
        <v>6</v>
      </c>
      <c r="J14" s="14">
        <v>27</v>
      </c>
      <c r="K14" s="3"/>
      <c r="L14" s="28">
        <v>4</v>
      </c>
    </row>
    <row r="15" spans="1:12" ht="12.75">
      <c r="A15" s="3">
        <v>8</v>
      </c>
      <c r="B15" s="1" t="s">
        <v>48</v>
      </c>
      <c r="C15" s="30">
        <v>68</v>
      </c>
      <c r="D15" s="24">
        <v>73</v>
      </c>
      <c r="E15" s="35">
        <f t="shared" si="0"/>
        <v>93.15068493150685</v>
      </c>
      <c r="F15" s="18">
        <v>10</v>
      </c>
      <c r="G15" s="20">
        <v>40</v>
      </c>
      <c r="H15" s="27">
        <f t="shared" si="1"/>
        <v>25</v>
      </c>
      <c r="I15" s="18">
        <v>0</v>
      </c>
      <c r="J15" s="14">
        <v>1</v>
      </c>
      <c r="K15" s="3"/>
      <c r="L15" s="3"/>
    </row>
    <row r="16" spans="1:12" ht="12.75">
      <c r="A16" s="3">
        <v>9</v>
      </c>
      <c r="B16" s="2" t="s">
        <v>49</v>
      </c>
      <c r="C16" s="29">
        <v>218</v>
      </c>
      <c r="D16" s="24">
        <v>236</v>
      </c>
      <c r="E16" s="35">
        <f t="shared" si="0"/>
        <v>92.37288135593221</v>
      </c>
      <c r="F16" s="18">
        <v>41</v>
      </c>
      <c r="G16" s="20">
        <v>108</v>
      </c>
      <c r="H16" s="27">
        <f t="shared" si="1"/>
        <v>37.96296296296296</v>
      </c>
      <c r="I16" s="18">
        <v>2</v>
      </c>
      <c r="J16" s="14">
        <v>6</v>
      </c>
      <c r="K16" s="3"/>
      <c r="L16" s="3"/>
    </row>
    <row r="17" spans="1:12" ht="12.75">
      <c r="A17" s="3">
        <v>10</v>
      </c>
      <c r="B17" s="2" t="s">
        <v>50</v>
      </c>
      <c r="C17" s="29">
        <v>153</v>
      </c>
      <c r="D17" s="24">
        <v>159</v>
      </c>
      <c r="E17" s="35">
        <f t="shared" si="0"/>
        <v>96.22641509433963</v>
      </c>
      <c r="F17" s="14">
        <v>37</v>
      </c>
      <c r="G17" s="20">
        <v>66</v>
      </c>
      <c r="H17" s="27">
        <f t="shared" si="1"/>
        <v>56.060606060606055</v>
      </c>
      <c r="I17" s="14">
        <v>2</v>
      </c>
      <c r="J17" s="14">
        <v>22</v>
      </c>
      <c r="K17" s="3"/>
      <c r="L17" s="28">
        <v>1</v>
      </c>
    </row>
    <row r="18" spans="1:12" ht="12.75">
      <c r="A18" s="3">
        <v>11</v>
      </c>
      <c r="B18" s="1" t="s">
        <v>51</v>
      </c>
      <c r="C18" s="30">
        <v>74</v>
      </c>
      <c r="D18" s="24">
        <v>83</v>
      </c>
      <c r="E18" s="35">
        <f t="shared" si="0"/>
        <v>89.1566265060241</v>
      </c>
      <c r="F18" s="16">
        <v>3</v>
      </c>
      <c r="G18" s="20">
        <v>40</v>
      </c>
      <c r="H18" s="38">
        <f t="shared" si="1"/>
        <v>7.5</v>
      </c>
      <c r="I18" s="16">
        <v>0</v>
      </c>
      <c r="J18" s="14">
        <v>0</v>
      </c>
      <c r="K18" s="3"/>
      <c r="L18" s="3"/>
    </row>
    <row r="19" spans="1:12" ht="12.75">
      <c r="A19" s="3"/>
      <c r="B19" s="5" t="s">
        <v>36</v>
      </c>
      <c r="C19" s="31">
        <v>3454</v>
      </c>
      <c r="D19" s="31">
        <v>3839</v>
      </c>
      <c r="E19" s="36">
        <f t="shared" si="0"/>
        <v>89.97134670487105</v>
      </c>
      <c r="F19" s="21">
        <v>585</v>
      </c>
      <c r="G19" s="22">
        <v>1842</v>
      </c>
      <c r="H19" s="62">
        <f aca="true" t="shared" si="2" ref="H19:H46">F19/G19*100</f>
        <v>31.758957654723126</v>
      </c>
      <c r="I19" s="23">
        <v>24</v>
      </c>
      <c r="J19" s="23">
        <v>183</v>
      </c>
      <c r="K19" s="28">
        <v>2</v>
      </c>
      <c r="L19" s="28">
        <v>12</v>
      </c>
    </row>
    <row r="20" spans="1:12" ht="14.25" customHeight="1">
      <c r="A20" s="3">
        <v>1</v>
      </c>
      <c r="B20" s="34" t="s">
        <v>12</v>
      </c>
      <c r="C20" s="30">
        <v>150</v>
      </c>
      <c r="D20" s="24">
        <v>163</v>
      </c>
      <c r="E20" s="35">
        <f t="shared" si="0"/>
        <v>92.02453987730061</v>
      </c>
      <c r="F20" s="16">
        <v>22</v>
      </c>
      <c r="G20" s="24">
        <v>70</v>
      </c>
      <c r="H20" s="27">
        <f t="shared" si="2"/>
        <v>31.428571428571427</v>
      </c>
      <c r="I20" s="16">
        <v>1</v>
      </c>
      <c r="J20" s="14">
        <v>11</v>
      </c>
      <c r="K20" s="3"/>
      <c r="L20" s="3"/>
    </row>
    <row r="21" spans="1:12" ht="12.75">
      <c r="A21" s="3">
        <v>2</v>
      </c>
      <c r="B21" s="34" t="s">
        <v>5</v>
      </c>
      <c r="C21" s="29">
        <v>220</v>
      </c>
      <c r="D21" s="24">
        <v>275</v>
      </c>
      <c r="E21" s="35">
        <f t="shared" si="0"/>
        <v>80</v>
      </c>
      <c r="F21" s="18">
        <v>25</v>
      </c>
      <c r="G21" s="24">
        <v>126</v>
      </c>
      <c r="H21" s="27">
        <f t="shared" si="2"/>
        <v>19.841269841269842</v>
      </c>
      <c r="I21" s="16">
        <v>2</v>
      </c>
      <c r="J21" s="14">
        <v>6</v>
      </c>
      <c r="K21" s="3"/>
      <c r="L21" s="3"/>
    </row>
    <row r="22" spans="1:12" ht="12.75">
      <c r="A22" s="3">
        <v>3</v>
      </c>
      <c r="B22" s="34" t="s">
        <v>15</v>
      </c>
      <c r="C22" s="30">
        <v>112</v>
      </c>
      <c r="D22" s="24">
        <v>134</v>
      </c>
      <c r="E22" s="35">
        <f t="shared" si="0"/>
        <v>83.5820895522388</v>
      </c>
      <c r="F22" s="18">
        <v>23</v>
      </c>
      <c r="G22" s="24">
        <v>65</v>
      </c>
      <c r="H22" s="27">
        <f t="shared" si="2"/>
        <v>35.38461538461539</v>
      </c>
      <c r="I22" s="18">
        <v>0</v>
      </c>
      <c r="J22" s="14">
        <v>7</v>
      </c>
      <c r="K22" s="3"/>
      <c r="L22" s="3"/>
    </row>
    <row r="23" spans="1:12" ht="12.75">
      <c r="A23" s="3">
        <v>4</v>
      </c>
      <c r="B23" s="34" t="s">
        <v>4</v>
      </c>
      <c r="C23" s="30">
        <v>170</v>
      </c>
      <c r="D23" s="24">
        <v>181</v>
      </c>
      <c r="E23" s="35">
        <f t="shared" si="0"/>
        <v>93.92265193370166</v>
      </c>
      <c r="F23" s="18">
        <v>21</v>
      </c>
      <c r="G23" s="24">
        <v>81</v>
      </c>
      <c r="H23" s="27">
        <f t="shared" si="2"/>
        <v>25.925925925925924</v>
      </c>
      <c r="I23" s="18">
        <v>1</v>
      </c>
      <c r="J23" s="14">
        <v>9</v>
      </c>
      <c r="K23" s="3"/>
      <c r="L23" s="3"/>
    </row>
    <row r="24" spans="1:12" ht="12.75">
      <c r="A24" s="3">
        <v>5</v>
      </c>
      <c r="B24" s="34" t="s">
        <v>1</v>
      </c>
      <c r="C24" s="32">
        <v>154</v>
      </c>
      <c r="D24" s="24">
        <v>161</v>
      </c>
      <c r="E24" s="35">
        <f t="shared" si="0"/>
        <v>95.65217391304348</v>
      </c>
      <c r="F24" s="18">
        <v>30</v>
      </c>
      <c r="G24" s="24">
        <v>75</v>
      </c>
      <c r="H24" s="27">
        <f t="shared" si="2"/>
        <v>40</v>
      </c>
      <c r="I24" s="18">
        <v>0</v>
      </c>
      <c r="J24" s="14">
        <v>18</v>
      </c>
      <c r="K24" s="3"/>
      <c r="L24" s="3"/>
    </row>
    <row r="25" spans="1:12" ht="12.75">
      <c r="A25" s="3">
        <v>6</v>
      </c>
      <c r="B25" s="34" t="s">
        <v>10</v>
      </c>
      <c r="C25" s="32">
        <v>77</v>
      </c>
      <c r="D25" s="24">
        <v>90</v>
      </c>
      <c r="E25" s="35">
        <f t="shared" si="0"/>
        <v>85.55555555555556</v>
      </c>
      <c r="F25" s="18">
        <v>7</v>
      </c>
      <c r="G25" s="24">
        <v>38</v>
      </c>
      <c r="H25" s="37">
        <f t="shared" si="2"/>
        <v>18.421052631578945</v>
      </c>
      <c r="I25" s="18">
        <v>0</v>
      </c>
      <c r="J25" s="14">
        <v>1</v>
      </c>
      <c r="K25" s="3"/>
      <c r="L25" s="3"/>
    </row>
    <row r="26" spans="1:12" ht="12.75">
      <c r="A26" s="3">
        <v>7</v>
      </c>
      <c r="B26" s="34" t="s">
        <v>16</v>
      </c>
      <c r="C26" s="29">
        <v>165</v>
      </c>
      <c r="D26" s="24">
        <v>176</v>
      </c>
      <c r="E26" s="35">
        <f t="shared" si="0"/>
        <v>93.75</v>
      </c>
      <c r="F26" s="18">
        <v>20</v>
      </c>
      <c r="G26" s="24">
        <v>80</v>
      </c>
      <c r="H26" s="27">
        <f t="shared" si="2"/>
        <v>25</v>
      </c>
      <c r="I26" s="18">
        <v>1</v>
      </c>
      <c r="J26" s="14">
        <v>8</v>
      </c>
      <c r="K26" s="3"/>
      <c r="L26" s="3"/>
    </row>
    <row r="27" spans="1:12" ht="12.75">
      <c r="A27" s="3">
        <v>8</v>
      </c>
      <c r="B27" s="34" t="s">
        <v>17</v>
      </c>
      <c r="C27" s="29">
        <v>42</v>
      </c>
      <c r="D27" s="24">
        <v>42</v>
      </c>
      <c r="E27" s="35">
        <f t="shared" si="0"/>
        <v>100</v>
      </c>
      <c r="F27" s="14">
        <v>2</v>
      </c>
      <c r="G27" s="24">
        <v>19</v>
      </c>
      <c r="H27" s="38">
        <f t="shared" si="2"/>
        <v>10.526315789473683</v>
      </c>
      <c r="I27" s="14">
        <v>0</v>
      </c>
      <c r="J27" s="14">
        <v>0</v>
      </c>
      <c r="K27" s="3"/>
      <c r="L27" s="3"/>
    </row>
    <row r="28" spans="1:12" ht="12.75">
      <c r="A28" s="3">
        <v>9</v>
      </c>
      <c r="B28" s="34" t="s">
        <v>7</v>
      </c>
      <c r="C28" s="30">
        <v>89</v>
      </c>
      <c r="D28" s="24">
        <v>96</v>
      </c>
      <c r="E28" s="35">
        <f t="shared" si="0"/>
        <v>92.70833333333334</v>
      </c>
      <c r="F28" s="18">
        <v>14</v>
      </c>
      <c r="G28" s="24">
        <v>44</v>
      </c>
      <c r="H28" s="27">
        <f t="shared" si="2"/>
        <v>31.818181818181817</v>
      </c>
      <c r="I28" s="18">
        <v>1</v>
      </c>
      <c r="J28" s="14">
        <v>4</v>
      </c>
      <c r="K28" s="3"/>
      <c r="L28" s="3"/>
    </row>
    <row r="29" spans="1:12" ht="12.75">
      <c r="A29" s="3">
        <v>10</v>
      </c>
      <c r="B29" s="34" t="s">
        <v>0</v>
      </c>
      <c r="C29" s="29">
        <v>665</v>
      </c>
      <c r="D29" s="24">
        <v>745</v>
      </c>
      <c r="E29" s="35">
        <f t="shared" si="0"/>
        <v>89.26174496644296</v>
      </c>
      <c r="F29" s="14">
        <v>61</v>
      </c>
      <c r="G29" s="24">
        <v>352</v>
      </c>
      <c r="H29" s="37">
        <f t="shared" si="2"/>
        <v>17.329545454545457</v>
      </c>
      <c r="I29" s="14">
        <v>6</v>
      </c>
      <c r="J29" s="14">
        <v>16</v>
      </c>
      <c r="K29" s="3"/>
      <c r="L29" s="28">
        <v>1</v>
      </c>
    </row>
    <row r="30" spans="1:12" ht="12.75">
      <c r="A30" s="3">
        <v>11</v>
      </c>
      <c r="B30" s="34" t="s">
        <v>18</v>
      </c>
      <c r="C30" s="30">
        <v>201</v>
      </c>
      <c r="D30" s="24">
        <v>215</v>
      </c>
      <c r="E30" s="35">
        <f t="shared" si="0"/>
        <v>93.48837209302326</v>
      </c>
      <c r="F30" s="18">
        <v>40</v>
      </c>
      <c r="G30" s="24">
        <v>101</v>
      </c>
      <c r="H30" s="27">
        <f t="shared" si="2"/>
        <v>39.603960396039604</v>
      </c>
      <c r="I30" s="18">
        <v>2</v>
      </c>
      <c r="J30" s="14">
        <v>12</v>
      </c>
      <c r="K30" s="3"/>
      <c r="L30" s="28">
        <v>1</v>
      </c>
    </row>
    <row r="31" spans="1:12" ht="12.75">
      <c r="A31" s="3">
        <v>12</v>
      </c>
      <c r="B31" s="34" t="s">
        <v>19</v>
      </c>
      <c r="C31" s="30">
        <v>104</v>
      </c>
      <c r="D31" s="24">
        <v>113</v>
      </c>
      <c r="E31" s="35">
        <f t="shared" si="0"/>
        <v>92.03539823008849</v>
      </c>
      <c r="F31" s="16">
        <v>18</v>
      </c>
      <c r="G31" s="24">
        <v>51</v>
      </c>
      <c r="H31" s="27">
        <f t="shared" si="2"/>
        <v>35.294117647058826</v>
      </c>
      <c r="I31" s="16">
        <v>0</v>
      </c>
      <c r="J31" s="14">
        <v>6</v>
      </c>
      <c r="K31" s="3"/>
      <c r="L31" s="3"/>
    </row>
    <row r="32" spans="1:12" ht="12.75">
      <c r="A32" s="3">
        <v>13</v>
      </c>
      <c r="B32" s="34" t="s">
        <v>9</v>
      </c>
      <c r="C32" s="29">
        <v>146</v>
      </c>
      <c r="D32" s="24">
        <v>171</v>
      </c>
      <c r="E32" s="35">
        <f t="shared" si="0"/>
        <v>85.38011695906432</v>
      </c>
      <c r="F32" s="14">
        <v>29</v>
      </c>
      <c r="G32" s="24">
        <v>80</v>
      </c>
      <c r="H32" s="27">
        <f t="shared" si="2"/>
        <v>36.25</v>
      </c>
      <c r="I32" s="14">
        <v>0</v>
      </c>
      <c r="J32" s="14">
        <v>4</v>
      </c>
      <c r="K32" s="3"/>
      <c r="L32" s="3"/>
    </row>
    <row r="33" spans="1:12" ht="12.75">
      <c r="A33" s="3">
        <v>14</v>
      </c>
      <c r="B33" s="34" t="s">
        <v>2</v>
      </c>
      <c r="C33" s="29">
        <v>269</v>
      </c>
      <c r="D33" s="24">
        <v>314</v>
      </c>
      <c r="E33" s="35">
        <f t="shared" si="0"/>
        <v>85.6687898089172</v>
      </c>
      <c r="F33" s="18">
        <v>43</v>
      </c>
      <c r="G33" s="24">
        <v>135</v>
      </c>
      <c r="H33" s="27">
        <f t="shared" si="2"/>
        <v>31.851851851851855</v>
      </c>
      <c r="I33" s="18">
        <v>1</v>
      </c>
      <c r="J33" s="14">
        <v>6</v>
      </c>
      <c r="K33" s="3"/>
      <c r="L33" s="3"/>
    </row>
    <row r="34" spans="1:12" ht="12.75">
      <c r="A34" s="3">
        <v>15</v>
      </c>
      <c r="B34" s="34" t="s">
        <v>8</v>
      </c>
      <c r="C34" s="29">
        <v>257</v>
      </c>
      <c r="D34" s="24">
        <v>265</v>
      </c>
      <c r="E34" s="35">
        <f t="shared" si="0"/>
        <v>96.98113207547169</v>
      </c>
      <c r="F34" s="14">
        <v>41</v>
      </c>
      <c r="G34" s="24">
        <v>150</v>
      </c>
      <c r="H34" s="27">
        <f t="shared" si="2"/>
        <v>27.333333333333332</v>
      </c>
      <c r="I34" s="14">
        <v>3</v>
      </c>
      <c r="J34" s="14">
        <v>9</v>
      </c>
      <c r="K34" s="3"/>
      <c r="L34" s="3"/>
    </row>
    <row r="35" spans="1:12" ht="12.75">
      <c r="A35" s="3">
        <v>16</v>
      </c>
      <c r="B35" s="34" t="s">
        <v>52</v>
      </c>
      <c r="C35" s="30">
        <v>191</v>
      </c>
      <c r="D35" s="24">
        <v>272</v>
      </c>
      <c r="E35" s="35">
        <f t="shared" si="0"/>
        <v>70.22058823529412</v>
      </c>
      <c r="F35" s="18">
        <v>24</v>
      </c>
      <c r="G35" s="24">
        <v>129</v>
      </c>
      <c r="H35" s="37">
        <f t="shared" si="2"/>
        <v>18.6046511627907</v>
      </c>
      <c r="I35" s="18">
        <v>3</v>
      </c>
      <c r="J35" s="14">
        <v>10</v>
      </c>
      <c r="K35" s="28"/>
      <c r="L35" s="28">
        <v>1</v>
      </c>
    </row>
    <row r="36" spans="1:12" ht="12.75">
      <c r="A36" s="3">
        <v>17</v>
      </c>
      <c r="B36" s="34" t="s">
        <v>3</v>
      </c>
      <c r="C36" s="29">
        <v>463</v>
      </c>
      <c r="D36" s="24">
        <v>516</v>
      </c>
      <c r="E36" s="35">
        <f t="shared" si="0"/>
        <v>89.72868217054264</v>
      </c>
      <c r="F36" s="18">
        <v>53</v>
      </c>
      <c r="G36" s="24">
        <v>239</v>
      </c>
      <c r="H36" s="27">
        <f t="shared" si="2"/>
        <v>22.17573221757322</v>
      </c>
      <c r="I36" s="18">
        <v>0</v>
      </c>
      <c r="J36" s="14">
        <v>11</v>
      </c>
      <c r="K36" s="3"/>
      <c r="L36" s="3"/>
    </row>
    <row r="37" spans="1:12" ht="12.75">
      <c r="A37" s="3">
        <v>18</v>
      </c>
      <c r="B37" s="34" t="s">
        <v>20</v>
      </c>
      <c r="C37" s="30">
        <v>47</v>
      </c>
      <c r="D37" s="24">
        <v>47</v>
      </c>
      <c r="E37" s="35">
        <f t="shared" si="0"/>
        <v>100</v>
      </c>
      <c r="F37" s="18">
        <v>9</v>
      </c>
      <c r="G37" s="24">
        <v>21</v>
      </c>
      <c r="H37" s="27">
        <f t="shared" si="2"/>
        <v>42.857142857142854</v>
      </c>
      <c r="I37" s="18">
        <v>0</v>
      </c>
      <c r="J37" s="14">
        <v>4</v>
      </c>
      <c r="K37" s="3"/>
      <c r="L37" s="3"/>
    </row>
    <row r="38" spans="1:12" ht="12.75">
      <c r="A38" s="3">
        <v>19</v>
      </c>
      <c r="B38" s="34" t="s">
        <v>21</v>
      </c>
      <c r="C38" s="30">
        <v>110</v>
      </c>
      <c r="D38" s="24">
        <v>122</v>
      </c>
      <c r="E38" s="35">
        <f t="shared" si="0"/>
        <v>90.1639344262295</v>
      </c>
      <c r="F38" s="16">
        <v>25</v>
      </c>
      <c r="G38" s="24">
        <v>50</v>
      </c>
      <c r="H38" s="27">
        <f t="shared" si="2"/>
        <v>50</v>
      </c>
      <c r="I38" s="16">
        <v>1</v>
      </c>
      <c r="J38" s="14">
        <v>11</v>
      </c>
      <c r="K38" s="3"/>
      <c r="L38" s="3"/>
    </row>
    <row r="39" spans="1:12" ht="12.75">
      <c r="A39" s="3">
        <v>20</v>
      </c>
      <c r="B39" s="34" t="s">
        <v>6</v>
      </c>
      <c r="C39" s="30">
        <v>23</v>
      </c>
      <c r="D39" s="24">
        <v>23</v>
      </c>
      <c r="E39" s="35">
        <f t="shared" si="0"/>
        <v>100</v>
      </c>
      <c r="F39" s="16">
        <v>7</v>
      </c>
      <c r="G39" s="24">
        <v>15</v>
      </c>
      <c r="H39" s="27">
        <f t="shared" si="2"/>
        <v>46.666666666666664</v>
      </c>
      <c r="I39" s="18">
        <v>0</v>
      </c>
      <c r="J39" s="14">
        <v>2</v>
      </c>
      <c r="K39" s="3"/>
      <c r="L39" s="3"/>
    </row>
    <row r="40" spans="1:12" ht="12.75">
      <c r="A40" s="3">
        <v>21</v>
      </c>
      <c r="B40" s="34" t="s">
        <v>13</v>
      </c>
      <c r="C40" s="29">
        <v>53</v>
      </c>
      <c r="D40" s="24">
        <v>54</v>
      </c>
      <c r="E40" s="35">
        <f t="shared" si="0"/>
        <v>98.14814814814815</v>
      </c>
      <c r="F40" s="14">
        <v>28</v>
      </c>
      <c r="G40" s="24">
        <v>28</v>
      </c>
      <c r="H40" s="27">
        <f t="shared" si="2"/>
        <v>100</v>
      </c>
      <c r="I40" s="14">
        <v>0</v>
      </c>
      <c r="J40" s="14">
        <v>1</v>
      </c>
      <c r="K40" s="3"/>
      <c r="L40" s="3"/>
    </row>
    <row r="41" spans="1:12" ht="12.75">
      <c r="A41" s="3">
        <v>22</v>
      </c>
      <c r="B41" s="34" t="s">
        <v>14</v>
      </c>
      <c r="C41" s="30">
        <v>81</v>
      </c>
      <c r="D41" s="24">
        <v>81</v>
      </c>
      <c r="E41" s="35">
        <f t="shared" si="0"/>
        <v>100</v>
      </c>
      <c r="F41" s="16">
        <v>16</v>
      </c>
      <c r="G41" s="24">
        <v>46</v>
      </c>
      <c r="H41" s="27">
        <f t="shared" si="2"/>
        <v>34.78260869565217</v>
      </c>
      <c r="I41" s="16">
        <v>0</v>
      </c>
      <c r="J41" s="14">
        <v>4</v>
      </c>
      <c r="K41" s="3"/>
      <c r="L41" s="3"/>
    </row>
    <row r="42" spans="1:12" ht="12.75">
      <c r="A42" s="3">
        <v>23</v>
      </c>
      <c r="B42" s="34" t="s">
        <v>27</v>
      </c>
      <c r="C42" s="29">
        <v>82</v>
      </c>
      <c r="D42" s="24">
        <v>87</v>
      </c>
      <c r="E42" s="35">
        <f t="shared" si="0"/>
        <v>94.25287356321839</v>
      </c>
      <c r="F42" s="18">
        <v>9</v>
      </c>
      <c r="G42" s="24">
        <v>34</v>
      </c>
      <c r="H42" s="27">
        <f t="shared" si="2"/>
        <v>26.47058823529412</v>
      </c>
      <c r="I42" s="18">
        <v>2</v>
      </c>
      <c r="J42" s="14">
        <v>12</v>
      </c>
      <c r="K42" s="3"/>
      <c r="L42" s="3"/>
    </row>
    <row r="43" spans="1:12" ht="12.75">
      <c r="A43" s="3">
        <v>24</v>
      </c>
      <c r="B43" s="13" t="s">
        <v>11</v>
      </c>
      <c r="C43" s="29">
        <v>60</v>
      </c>
      <c r="D43" s="24">
        <v>61</v>
      </c>
      <c r="E43" s="35">
        <f t="shared" si="0"/>
        <v>98.36065573770492</v>
      </c>
      <c r="F43" s="18">
        <v>13</v>
      </c>
      <c r="G43" s="24">
        <v>31</v>
      </c>
      <c r="H43" s="27">
        <f t="shared" si="2"/>
        <v>41.935483870967744</v>
      </c>
      <c r="I43" s="18">
        <v>3</v>
      </c>
      <c r="J43" s="14">
        <v>12</v>
      </c>
      <c r="K43" s="3"/>
      <c r="L43" s="3"/>
    </row>
    <row r="44" spans="1:12" ht="21">
      <c r="A44" s="3"/>
      <c r="B44" s="4" t="s">
        <v>37</v>
      </c>
      <c r="C44" s="23">
        <f>SUM(C20:C43)</f>
        <v>3931</v>
      </c>
      <c r="D44" s="23">
        <f>SUM(D20:D43)</f>
        <v>4404</v>
      </c>
      <c r="E44" s="36">
        <f t="shared" si="0"/>
        <v>89.25976385104451</v>
      </c>
      <c r="F44" s="19">
        <v>580</v>
      </c>
      <c r="G44" s="26">
        <v>2060</v>
      </c>
      <c r="H44" s="62">
        <f t="shared" si="2"/>
        <v>28.155339805825243</v>
      </c>
      <c r="I44" s="17">
        <v>27</v>
      </c>
      <c r="J44" s="19">
        <v>184</v>
      </c>
      <c r="K44" s="28"/>
      <c r="L44" s="28">
        <v>3</v>
      </c>
    </row>
    <row r="45" spans="1:12" ht="12.75">
      <c r="A45" s="3"/>
      <c r="B45" s="10"/>
      <c r="C45" s="18"/>
      <c r="D45" s="18"/>
      <c r="E45" s="15"/>
      <c r="F45" s="18"/>
      <c r="G45" s="24"/>
      <c r="H45" s="25"/>
      <c r="I45" s="18"/>
      <c r="J45" s="14"/>
      <c r="K45" s="3"/>
      <c r="L45" s="3"/>
    </row>
    <row r="46" spans="1:12" ht="12.75">
      <c r="A46" s="3"/>
      <c r="B46" s="9" t="s">
        <v>38</v>
      </c>
      <c r="C46" s="17">
        <v>7385</v>
      </c>
      <c r="D46" s="17">
        <v>8243</v>
      </c>
      <c r="E46" s="36">
        <f t="shared" si="0"/>
        <v>89.59116826398156</v>
      </c>
      <c r="F46" s="17">
        <v>1165</v>
      </c>
      <c r="G46" s="26">
        <v>3902</v>
      </c>
      <c r="H46" s="62">
        <f t="shared" si="2"/>
        <v>29.856483854433623</v>
      </c>
      <c r="I46" s="17">
        <v>51</v>
      </c>
      <c r="J46" s="19">
        <v>367</v>
      </c>
      <c r="K46" s="33">
        <v>2</v>
      </c>
      <c r="L46" s="33">
        <v>15</v>
      </c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9" ht="22.5" customHeight="1">
      <c r="B49" s="93" t="s">
        <v>32</v>
      </c>
      <c r="C49" s="93"/>
      <c r="D49" s="93"/>
      <c r="E49" s="7"/>
      <c r="H49" s="94" t="s">
        <v>33</v>
      </c>
      <c r="I49" s="94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</sheetData>
  <sheetProtection/>
  <mergeCells count="7">
    <mergeCell ref="B1:L1"/>
    <mergeCell ref="B2:L2"/>
    <mergeCell ref="B6:L6"/>
    <mergeCell ref="B49:D49"/>
    <mergeCell ref="H49:I49"/>
    <mergeCell ref="B3:L3"/>
    <mergeCell ref="B4:L4"/>
  </mergeCells>
  <printOptions/>
  <pageMargins left="0.25" right="0.25" top="0.75" bottom="0.75" header="0.3" footer="0.3"/>
  <pageSetup fitToHeight="1" fitToWidth="1" horizontalDpi="600" verticalDpi="600" orientation="portrait" paperSize="9" scale="79" r:id="rId1"/>
  <ignoredErrors>
    <ignoredError sqref="E19 H19 E44 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K47" sqref="K47"/>
    </sheetView>
  </sheetViews>
  <sheetFormatPr defaultColWidth="9.140625" defaultRowHeight="15"/>
  <cols>
    <col min="1" max="1" width="5.00390625" style="53" customWidth="1"/>
    <col min="2" max="2" width="15.00390625" style="53" customWidth="1"/>
    <col min="3" max="3" width="11.00390625" style="53" customWidth="1"/>
    <col min="4" max="4" width="11.28125" style="53" customWidth="1"/>
    <col min="5" max="6" width="12.421875" style="53" customWidth="1"/>
    <col min="7" max="7" width="12.140625" style="53" customWidth="1"/>
    <col min="8" max="11" width="12.421875" style="53" customWidth="1"/>
    <col min="12" max="16384" width="9.140625" style="53" customWidth="1"/>
  </cols>
  <sheetData>
    <row r="1" spans="2:11" ht="51" customHeight="1">
      <c r="B1" s="96" t="s">
        <v>34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105.75" customHeight="1">
      <c r="A2" s="86"/>
      <c r="B2" s="28" t="s">
        <v>87</v>
      </c>
      <c r="C2" s="72" t="s">
        <v>86</v>
      </c>
      <c r="D2" s="72" t="s">
        <v>85</v>
      </c>
      <c r="E2" s="72" t="s">
        <v>78</v>
      </c>
      <c r="F2" s="71" t="s">
        <v>79</v>
      </c>
      <c r="G2" s="71" t="s">
        <v>80</v>
      </c>
      <c r="H2" s="71" t="s">
        <v>81</v>
      </c>
      <c r="I2" s="70" t="s">
        <v>82</v>
      </c>
      <c r="J2" s="70" t="s">
        <v>83</v>
      </c>
      <c r="K2" s="70" t="s">
        <v>84</v>
      </c>
    </row>
    <row r="3" spans="1:11" ht="15">
      <c r="A3" s="86">
        <v>1</v>
      </c>
      <c r="B3" s="14" t="s">
        <v>41</v>
      </c>
      <c r="C3" s="54">
        <v>14</v>
      </c>
      <c r="D3" s="55">
        <v>15</v>
      </c>
      <c r="E3" s="59">
        <f>C3/D3*100</f>
        <v>93.33333333333333</v>
      </c>
      <c r="F3" s="54">
        <v>60</v>
      </c>
      <c r="G3" s="55">
        <v>66</v>
      </c>
      <c r="H3" s="59">
        <f>F3/G3*100</f>
        <v>90.9090909090909</v>
      </c>
      <c r="I3" s="54">
        <v>18</v>
      </c>
      <c r="J3" s="55">
        <v>18</v>
      </c>
      <c r="K3" s="59">
        <f>I3/J3*100</f>
        <v>100</v>
      </c>
    </row>
    <row r="4" spans="1:11" ht="15">
      <c r="A4" s="86">
        <v>2</v>
      </c>
      <c r="B4" s="14" t="s">
        <v>42</v>
      </c>
      <c r="C4" s="57">
        <v>51</v>
      </c>
      <c r="D4" s="55">
        <v>61</v>
      </c>
      <c r="E4" s="59">
        <f aca="true" t="shared" si="0" ref="E4:E41">C4/D4*100</f>
        <v>83.60655737704919</v>
      </c>
      <c r="F4" s="57">
        <v>257</v>
      </c>
      <c r="G4" s="55">
        <v>258</v>
      </c>
      <c r="H4" s="59">
        <f aca="true" t="shared" si="1" ref="H4:H41">F4/G4*100</f>
        <v>99.6124031007752</v>
      </c>
      <c r="I4" s="57">
        <v>30</v>
      </c>
      <c r="J4" s="55">
        <v>30</v>
      </c>
      <c r="K4" s="59">
        <f aca="true" t="shared" si="2" ref="K4:K41">I4/J4*100</f>
        <v>100</v>
      </c>
    </row>
    <row r="5" spans="1:11" ht="15">
      <c r="A5" s="86">
        <v>3</v>
      </c>
      <c r="B5" s="14" t="s">
        <v>43</v>
      </c>
      <c r="C5" s="57">
        <v>86</v>
      </c>
      <c r="D5" s="55">
        <v>87</v>
      </c>
      <c r="E5" s="59">
        <f t="shared" si="0"/>
        <v>98.85057471264368</v>
      </c>
      <c r="F5" s="57">
        <v>338</v>
      </c>
      <c r="G5" s="55">
        <v>358</v>
      </c>
      <c r="H5" s="59">
        <f t="shared" si="1"/>
        <v>94.41340782122904</v>
      </c>
      <c r="I5" s="57">
        <v>75</v>
      </c>
      <c r="J5" s="55">
        <v>83</v>
      </c>
      <c r="K5" s="59">
        <f t="shared" si="2"/>
        <v>90.36144578313254</v>
      </c>
    </row>
    <row r="6" spans="1:11" ht="15">
      <c r="A6" s="86">
        <v>4</v>
      </c>
      <c r="B6" s="16" t="s">
        <v>44</v>
      </c>
      <c r="C6" s="57">
        <v>77</v>
      </c>
      <c r="D6" s="55">
        <v>95</v>
      </c>
      <c r="E6" s="59">
        <f t="shared" si="0"/>
        <v>81.05263157894737</v>
      </c>
      <c r="F6" s="57">
        <v>458</v>
      </c>
      <c r="G6" s="55">
        <v>463</v>
      </c>
      <c r="H6" s="59">
        <f t="shared" si="1"/>
        <v>98.92008639308855</v>
      </c>
      <c r="I6" s="57">
        <v>94</v>
      </c>
      <c r="J6" s="55">
        <v>103</v>
      </c>
      <c r="K6" s="59">
        <f t="shared" si="2"/>
        <v>91.2621359223301</v>
      </c>
    </row>
    <row r="7" spans="1:11" ht="15">
      <c r="A7" s="86">
        <v>5</v>
      </c>
      <c r="B7" s="16" t="s">
        <v>45</v>
      </c>
      <c r="C7" s="57">
        <v>117</v>
      </c>
      <c r="D7" s="55">
        <v>136</v>
      </c>
      <c r="E7" s="59">
        <f t="shared" si="0"/>
        <v>86.02941176470588</v>
      </c>
      <c r="F7" s="57">
        <v>413</v>
      </c>
      <c r="G7" s="55">
        <v>501</v>
      </c>
      <c r="H7" s="59">
        <f t="shared" si="1"/>
        <v>82.43512974051896</v>
      </c>
      <c r="I7" s="57">
        <v>81</v>
      </c>
      <c r="J7" s="55">
        <v>97</v>
      </c>
      <c r="K7" s="59">
        <f t="shared" si="2"/>
        <v>83.50515463917526</v>
      </c>
    </row>
    <row r="8" spans="1:11" ht="15">
      <c r="A8" s="86">
        <v>6</v>
      </c>
      <c r="B8" s="16" t="s">
        <v>46</v>
      </c>
      <c r="C8" s="57">
        <v>75</v>
      </c>
      <c r="D8" s="55">
        <v>75</v>
      </c>
      <c r="E8" s="59">
        <f t="shared" si="0"/>
        <v>100</v>
      </c>
      <c r="F8" s="57">
        <v>266</v>
      </c>
      <c r="G8" s="55">
        <v>360</v>
      </c>
      <c r="H8" s="60">
        <f t="shared" si="1"/>
        <v>73.88888888888889</v>
      </c>
      <c r="I8" s="57">
        <v>24</v>
      </c>
      <c r="J8" s="55">
        <v>53</v>
      </c>
      <c r="K8" s="61">
        <f t="shared" si="2"/>
        <v>45.28301886792453</v>
      </c>
    </row>
    <row r="9" spans="1:11" ht="22.5">
      <c r="A9" s="86">
        <v>7</v>
      </c>
      <c r="B9" s="16" t="s">
        <v>47</v>
      </c>
      <c r="C9" s="57">
        <v>72</v>
      </c>
      <c r="D9" s="55">
        <v>76</v>
      </c>
      <c r="E9" s="59">
        <f t="shared" si="0"/>
        <v>94.73684210526315</v>
      </c>
      <c r="F9" s="57">
        <v>242</v>
      </c>
      <c r="G9" s="55">
        <v>289</v>
      </c>
      <c r="H9" s="59">
        <f t="shared" si="1"/>
        <v>83.73702422145328</v>
      </c>
      <c r="I9" s="57">
        <v>61</v>
      </c>
      <c r="J9" s="55">
        <v>64</v>
      </c>
      <c r="K9" s="59">
        <f t="shared" si="2"/>
        <v>95.3125</v>
      </c>
    </row>
    <row r="10" spans="1:11" ht="15">
      <c r="A10" s="86">
        <v>8</v>
      </c>
      <c r="B10" s="16" t="s">
        <v>48</v>
      </c>
      <c r="C10" s="57">
        <v>11</v>
      </c>
      <c r="D10" s="55">
        <v>14</v>
      </c>
      <c r="E10" s="60">
        <f t="shared" si="0"/>
        <v>78.57142857142857</v>
      </c>
      <c r="F10" s="57">
        <v>57</v>
      </c>
      <c r="G10" s="55">
        <v>59</v>
      </c>
      <c r="H10" s="59">
        <f t="shared" si="1"/>
        <v>96.61016949152543</v>
      </c>
      <c r="I10" s="57"/>
      <c r="J10" s="55"/>
      <c r="K10" s="56"/>
    </row>
    <row r="11" spans="1:11" ht="15">
      <c r="A11" s="86">
        <v>9</v>
      </c>
      <c r="B11" s="14" t="s">
        <v>49</v>
      </c>
      <c r="C11" s="57">
        <v>45</v>
      </c>
      <c r="D11" s="55">
        <v>50</v>
      </c>
      <c r="E11" s="59">
        <f t="shared" si="0"/>
        <v>90</v>
      </c>
      <c r="F11" s="57">
        <v>173</v>
      </c>
      <c r="G11" s="55">
        <v>186</v>
      </c>
      <c r="H11" s="59">
        <f t="shared" si="1"/>
        <v>93.01075268817203</v>
      </c>
      <c r="I11" s="57"/>
      <c r="J11" s="55"/>
      <c r="K11" s="56"/>
    </row>
    <row r="12" spans="1:11" ht="15">
      <c r="A12" s="86">
        <v>10</v>
      </c>
      <c r="B12" s="14" t="s">
        <v>50</v>
      </c>
      <c r="C12" s="57">
        <v>24</v>
      </c>
      <c r="D12" s="55">
        <v>24</v>
      </c>
      <c r="E12" s="59">
        <f t="shared" si="0"/>
        <v>100</v>
      </c>
      <c r="F12" s="57">
        <v>129</v>
      </c>
      <c r="G12" s="55">
        <v>135</v>
      </c>
      <c r="H12" s="59">
        <f t="shared" si="1"/>
        <v>95.55555555555556</v>
      </c>
      <c r="I12" s="57"/>
      <c r="J12" s="55"/>
      <c r="K12" s="56"/>
    </row>
    <row r="13" spans="1:11" ht="15">
      <c r="A13" s="86">
        <v>11</v>
      </c>
      <c r="B13" s="16" t="s">
        <v>51</v>
      </c>
      <c r="C13" s="57">
        <v>8</v>
      </c>
      <c r="D13" s="55">
        <v>11</v>
      </c>
      <c r="E13" s="60">
        <f t="shared" si="0"/>
        <v>72.72727272727273</v>
      </c>
      <c r="F13" s="57">
        <v>72</v>
      </c>
      <c r="G13" s="55">
        <v>72</v>
      </c>
      <c r="H13" s="59">
        <f t="shared" si="1"/>
        <v>100</v>
      </c>
      <c r="I13" s="57"/>
      <c r="J13" s="55"/>
      <c r="K13" s="56"/>
    </row>
    <row r="14" spans="1:11" ht="22.5">
      <c r="A14" s="86"/>
      <c r="B14" s="65" t="s">
        <v>36</v>
      </c>
      <c r="C14" s="66">
        <v>580</v>
      </c>
      <c r="D14" s="66">
        <v>644</v>
      </c>
      <c r="E14" s="67">
        <f t="shared" si="0"/>
        <v>90.06211180124224</v>
      </c>
      <c r="F14" s="66">
        <v>2465</v>
      </c>
      <c r="G14" s="66">
        <v>2747</v>
      </c>
      <c r="H14" s="67">
        <f t="shared" si="1"/>
        <v>89.73425555151074</v>
      </c>
      <c r="I14" s="66">
        <v>383</v>
      </c>
      <c r="J14" s="66">
        <v>448</v>
      </c>
      <c r="K14" s="67">
        <f t="shared" si="2"/>
        <v>85.49107142857143</v>
      </c>
    </row>
    <row r="15" spans="1:11" ht="24">
      <c r="A15" s="86">
        <v>1</v>
      </c>
      <c r="B15" s="49" t="s">
        <v>12</v>
      </c>
      <c r="C15" s="57">
        <v>31</v>
      </c>
      <c r="D15" s="55">
        <v>32</v>
      </c>
      <c r="E15" s="59">
        <f t="shared" si="0"/>
        <v>96.875</v>
      </c>
      <c r="F15" s="57">
        <v>112</v>
      </c>
      <c r="G15" s="55">
        <v>123</v>
      </c>
      <c r="H15" s="59">
        <f t="shared" si="1"/>
        <v>91.05691056910568</v>
      </c>
      <c r="I15" s="57">
        <v>7</v>
      </c>
      <c r="J15" s="55">
        <v>8</v>
      </c>
      <c r="K15" s="59">
        <f t="shared" si="2"/>
        <v>87.5</v>
      </c>
    </row>
    <row r="16" spans="1:11" ht="24">
      <c r="A16" s="86">
        <v>2</v>
      </c>
      <c r="B16" s="49" t="s">
        <v>5</v>
      </c>
      <c r="C16" s="57">
        <v>24</v>
      </c>
      <c r="D16" s="55">
        <v>59</v>
      </c>
      <c r="E16" s="61">
        <f t="shared" si="0"/>
        <v>40.67796610169492</v>
      </c>
      <c r="F16" s="57">
        <v>173</v>
      </c>
      <c r="G16" s="55">
        <v>193</v>
      </c>
      <c r="H16" s="59">
        <f t="shared" si="1"/>
        <v>89.63730569948186</v>
      </c>
      <c r="I16" s="57">
        <v>23</v>
      </c>
      <c r="J16" s="55">
        <v>23</v>
      </c>
      <c r="K16" s="59">
        <f t="shared" si="2"/>
        <v>100</v>
      </c>
    </row>
    <row r="17" spans="1:11" ht="24">
      <c r="A17" s="86">
        <v>3</v>
      </c>
      <c r="B17" s="49" t="s">
        <v>15</v>
      </c>
      <c r="C17" s="57">
        <v>16</v>
      </c>
      <c r="D17" s="55">
        <v>25</v>
      </c>
      <c r="E17" s="60">
        <f t="shared" si="0"/>
        <v>64</v>
      </c>
      <c r="F17" s="57">
        <v>88</v>
      </c>
      <c r="G17" s="55">
        <v>99</v>
      </c>
      <c r="H17" s="59">
        <f t="shared" si="1"/>
        <v>88.88888888888889</v>
      </c>
      <c r="I17" s="57">
        <v>8</v>
      </c>
      <c r="J17" s="55">
        <v>10</v>
      </c>
      <c r="K17" s="59">
        <f t="shared" si="2"/>
        <v>80</v>
      </c>
    </row>
    <row r="18" spans="1:11" ht="24">
      <c r="A18" s="86">
        <v>4</v>
      </c>
      <c r="B18" s="49" t="s">
        <v>4</v>
      </c>
      <c r="C18" s="57">
        <v>32</v>
      </c>
      <c r="D18" s="55">
        <v>39</v>
      </c>
      <c r="E18" s="59">
        <f t="shared" si="0"/>
        <v>82.05128205128204</v>
      </c>
      <c r="F18" s="57">
        <v>128</v>
      </c>
      <c r="G18" s="55">
        <v>132</v>
      </c>
      <c r="H18" s="59">
        <f t="shared" si="1"/>
        <v>96.96969696969697</v>
      </c>
      <c r="I18" s="57">
        <v>10</v>
      </c>
      <c r="J18" s="55">
        <v>10</v>
      </c>
      <c r="K18" s="59">
        <f t="shared" si="2"/>
        <v>100</v>
      </c>
    </row>
    <row r="19" spans="1:11" ht="24">
      <c r="A19" s="86">
        <v>5</v>
      </c>
      <c r="B19" s="49" t="s">
        <v>1</v>
      </c>
      <c r="C19" s="57">
        <v>21</v>
      </c>
      <c r="D19" s="55">
        <v>23</v>
      </c>
      <c r="E19" s="59">
        <f t="shared" si="0"/>
        <v>91.30434782608695</v>
      </c>
      <c r="F19" s="57">
        <v>115</v>
      </c>
      <c r="G19" s="55">
        <v>120</v>
      </c>
      <c r="H19" s="59">
        <f t="shared" si="1"/>
        <v>95.83333333333334</v>
      </c>
      <c r="I19" s="57">
        <v>18</v>
      </c>
      <c r="J19" s="55">
        <v>18</v>
      </c>
      <c r="K19" s="59">
        <f t="shared" si="2"/>
        <v>100</v>
      </c>
    </row>
    <row r="20" spans="1:11" ht="24">
      <c r="A20" s="86">
        <v>6</v>
      </c>
      <c r="B20" s="49" t="s">
        <v>10</v>
      </c>
      <c r="C20" s="57">
        <v>10</v>
      </c>
      <c r="D20" s="55">
        <v>16</v>
      </c>
      <c r="E20" s="60">
        <f t="shared" si="0"/>
        <v>62.5</v>
      </c>
      <c r="F20" s="57">
        <v>64</v>
      </c>
      <c r="G20" s="55">
        <v>71</v>
      </c>
      <c r="H20" s="59">
        <f t="shared" si="1"/>
        <v>90.14084507042254</v>
      </c>
      <c r="I20" s="57">
        <v>3</v>
      </c>
      <c r="J20" s="55">
        <v>3</v>
      </c>
      <c r="K20" s="59">
        <f t="shared" si="2"/>
        <v>100</v>
      </c>
    </row>
    <row r="21" spans="1:11" ht="24">
      <c r="A21" s="86">
        <v>7</v>
      </c>
      <c r="B21" s="49" t="s">
        <v>16</v>
      </c>
      <c r="C21" s="57">
        <v>16</v>
      </c>
      <c r="D21" s="55">
        <v>26</v>
      </c>
      <c r="E21" s="60">
        <f t="shared" si="0"/>
        <v>61.53846153846154</v>
      </c>
      <c r="F21" s="57">
        <v>141</v>
      </c>
      <c r="G21" s="55">
        <v>142</v>
      </c>
      <c r="H21" s="59">
        <f t="shared" si="1"/>
        <v>99.29577464788733</v>
      </c>
      <c r="I21" s="57">
        <v>8</v>
      </c>
      <c r="J21" s="55">
        <v>8</v>
      </c>
      <c r="K21" s="59">
        <f t="shared" si="2"/>
        <v>100</v>
      </c>
    </row>
    <row r="22" spans="1:11" ht="24">
      <c r="A22" s="86">
        <v>8</v>
      </c>
      <c r="B22" s="49" t="s">
        <v>17</v>
      </c>
      <c r="C22" s="57">
        <v>6</v>
      </c>
      <c r="D22" s="55">
        <v>6</v>
      </c>
      <c r="E22" s="59">
        <f t="shared" si="0"/>
        <v>100</v>
      </c>
      <c r="F22" s="57">
        <v>36</v>
      </c>
      <c r="G22" s="55">
        <v>36</v>
      </c>
      <c r="H22" s="59">
        <f t="shared" si="1"/>
        <v>100</v>
      </c>
      <c r="I22" s="57"/>
      <c r="J22" s="55"/>
      <c r="K22" s="56"/>
    </row>
    <row r="23" spans="1:11" ht="24">
      <c r="A23" s="86">
        <v>9</v>
      </c>
      <c r="B23" s="49" t="s">
        <v>7</v>
      </c>
      <c r="C23" s="57">
        <v>9</v>
      </c>
      <c r="D23" s="55">
        <v>11</v>
      </c>
      <c r="E23" s="59">
        <f t="shared" si="0"/>
        <v>81.81818181818183</v>
      </c>
      <c r="F23" s="57">
        <v>72</v>
      </c>
      <c r="G23" s="55">
        <v>74</v>
      </c>
      <c r="H23" s="59">
        <f t="shared" si="1"/>
        <v>97.2972972972973</v>
      </c>
      <c r="I23" s="57">
        <v>8</v>
      </c>
      <c r="J23" s="55">
        <v>8</v>
      </c>
      <c r="K23" s="59">
        <f t="shared" si="2"/>
        <v>100</v>
      </c>
    </row>
    <row r="24" spans="1:11" ht="24">
      <c r="A24" s="86">
        <v>10</v>
      </c>
      <c r="B24" s="49" t="s">
        <v>0</v>
      </c>
      <c r="C24" s="57">
        <v>111</v>
      </c>
      <c r="D24" s="55">
        <v>113</v>
      </c>
      <c r="E24" s="59">
        <f t="shared" si="0"/>
        <v>98.23008849557522</v>
      </c>
      <c r="F24" s="57">
        <v>462</v>
      </c>
      <c r="G24" s="55">
        <v>532</v>
      </c>
      <c r="H24" s="59">
        <f t="shared" si="1"/>
        <v>86.8421052631579</v>
      </c>
      <c r="I24" s="57">
        <v>92</v>
      </c>
      <c r="J24" s="55">
        <v>99</v>
      </c>
      <c r="K24" s="59">
        <f t="shared" si="2"/>
        <v>92.92929292929293</v>
      </c>
    </row>
    <row r="25" spans="1:11" ht="24">
      <c r="A25" s="86">
        <v>11</v>
      </c>
      <c r="B25" s="49" t="s">
        <v>18</v>
      </c>
      <c r="C25" s="57">
        <v>39</v>
      </c>
      <c r="D25" s="55">
        <v>44</v>
      </c>
      <c r="E25" s="59">
        <f t="shared" si="0"/>
        <v>88.63636363636364</v>
      </c>
      <c r="F25" s="57">
        <v>154</v>
      </c>
      <c r="G25" s="55">
        <v>163</v>
      </c>
      <c r="H25" s="59">
        <f t="shared" si="1"/>
        <v>94.47852760736197</v>
      </c>
      <c r="I25" s="57">
        <v>8</v>
      </c>
      <c r="J25" s="55">
        <v>8</v>
      </c>
      <c r="K25" s="59">
        <f t="shared" si="2"/>
        <v>100</v>
      </c>
    </row>
    <row r="26" spans="1:11" ht="24">
      <c r="A26" s="86">
        <v>12</v>
      </c>
      <c r="B26" s="49" t="s">
        <v>19</v>
      </c>
      <c r="C26" s="57">
        <v>12</v>
      </c>
      <c r="D26" s="55">
        <v>13</v>
      </c>
      <c r="E26" s="59">
        <f t="shared" si="0"/>
        <v>92.3076923076923</v>
      </c>
      <c r="F26" s="57">
        <v>86</v>
      </c>
      <c r="G26" s="55">
        <v>94</v>
      </c>
      <c r="H26" s="59">
        <f t="shared" si="1"/>
        <v>91.48936170212765</v>
      </c>
      <c r="I26" s="57">
        <v>6</v>
      </c>
      <c r="J26" s="55">
        <v>6</v>
      </c>
      <c r="K26" s="59">
        <f t="shared" si="2"/>
        <v>100</v>
      </c>
    </row>
    <row r="27" spans="1:11" ht="24">
      <c r="A27" s="86">
        <v>13</v>
      </c>
      <c r="B27" s="49" t="s">
        <v>9</v>
      </c>
      <c r="C27" s="57">
        <v>18</v>
      </c>
      <c r="D27" s="55">
        <v>20</v>
      </c>
      <c r="E27" s="59">
        <f t="shared" si="0"/>
        <v>90</v>
      </c>
      <c r="F27" s="57">
        <v>119</v>
      </c>
      <c r="G27" s="55">
        <v>141</v>
      </c>
      <c r="H27" s="59">
        <f t="shared" si="1"/>
        <v>84.39716312056737</v>
      </c>
      <c r="I27" s="57">
        <v>9</v>
      </c>
      <c r="J27" s="55">
        <v>10</v>
      </c>
      <c r="K27" s="59">
        <f t="shared" si="2"/>
        <v>90</v>
      </c>
    </row>
    <row r="28" spans="1:11" ht="24">
      <c r="A28" s="86">
        <v>14</v>
      </c>
      <c r="B28" s="49" t="s">
        <v>2</v>
      </c>
      <c r="C28" s="57">
        <v>44</v>
      </c>
      <c r="D28" s="55">
        <v>49</v>
      </c>
      <c r="E28" s="59">
        <f t="shared" si="0"/>
        <v>89.79591836734694</v>
      </c>
      <c r="F28" s="57">
        <v>196</v>
      </c>
      <c r="G28" s="55">
        <v>232</v>
      </c>
      <c r="H28" s="59">
        <f t="shared" si="1"/>
        <v>84.48275862068965</v>
      </c>
      <c r="I28" s="57">
        <v>29</v>
      </c>
      <c r="J28" s="55">
        <v>33</v>
      </c>
      <c r="K28" s="59">
        <f t="shared" si="2"/>
        <v>87.87878787878788</v>
      </c>
    </row>
    <row r="29" spans="1:11" ht="24">
      <c r="A29" s="86">
        <v>15</v>
      </c>
      <c r="B29" s="49" t="s">
        <v>8</v>
      </c>
      <c r="C29" s="57">
        <v>27</v>
      </c>
      <c r="D29" s="55">
        <v>30</v>
      </c>
      <c r="E29" s="59">
        <f t="shared" si="0"/>
        <v>90</v>
      </c>
      <c r="F29" s="57">
        <v>199</v>
      </c>
      <c r="G29" s="55">
        <v>203</v>
      </c>
      <c r="H29" s="59">
        <f t="shared" si="1"/>
        <v>98.0295566502463</v>
      </c>
      <c r="I29" s="57">
        <v>31</v>
      </c>
      <c r="J29" s="55">
        <v>32</v>
      </c>
      <c r="K29" s="59">
        <f t="shared" si="2"/>
        <v>96.875</v>
      </c>
    </row>
    <row r="30" spans="1:11" ht="24">
      <c r="A30" s="86">
        <v>16</v>
      </c>
      <c r="B30" s="49" t="s">
        <v>52</v>
      </c>
      <c r="C30" s="57">
        <v>25</v>
      </c>
      <c r="D30" s="55">
        <v>38</v>
      </c>
      <c r="E30" s="61">
        <f t="shared" si="0"/>
        <v>65.78947368421053</v>
      </c>
      <c r="F30" s="57">
        <v>144</v>
      </c>
      <c r="G30" s="55">
        <v>211</v>
      </c>
      <c r="H30" s="61">
        <f t="shared" si="1"/>
        <v>68.24644549763033</v>
      </c>
      <c r="I30" s="57">
        <v>22</v>
      </c>
      <c r="J30" s="55">
        <v>23</v>
      </c>
      <c r="K30" s="59">
        <f t="shared" si="2"/>
        <v>95.65217391304348</v>
      </c>
    </row>
    <row r="31" spans="1:11" ht="24">
      <c r="A31" s="86">
        <v>17</v>
      </c>
      <c r="B31" s="49" t="s">
        <v>3</v>
      </c>
      <c r="C31" s="57">
        <v>79</v>
      </c>
      <c r="D31" s="55">
        <v>90</v>
      </c>
      <c r="E31" s="59">
        <f t="shared" si="0"/>
        <v>87.77777777777777</v>
      </c>
      <c r="F31" s="57">
        <v>333</v>
      </c>
      <c r="G31" s="55">
        <v>374</v>
      </c>
      <c r="H31" s="59">
        <f t="shared" si="1"/>
        <v>89.03743315508021</v>
      </c>
      <c r="I31" s="57">
        <v>51</v>
      </c>
      <c r="J31" s="55">
        <v>52</v>
      </c>
      <c r="K31" s="59">
        <f t="shared" si="2"/>
        <v>98.07692307692307</v>
      </c>
    </row>
    <row r="32" spans="1:11" ht="24">
      <c r="A32" s="86">
        <v>18</v>
      </c>
      <c r="B32" s="49" t="s">
        <v>20</v>
      </c>
      <c r="C32" s="57">
        <v>11</v>
      </c>
      <c r="D32" s="55">
        <v>11</v>
      </c>
      <c r="E32" s="59">
        <f t="shared" si="0"/>
        <v>100</v>
      </c>
      <c r="F32" s="57">
        <v>36</v>
      </c>
      <c r="G32" s="55">
        <v>36</v>
      </c>
      <c r="H32" s="59">
        <f t="shared" si="1"/>
        <v>100</v>
      </c>
      <c r="I32" s="57"/>
      <c r="J32" s="55"/>
      <c r="K32" s="56"/>
    </row>
    <row r="33" spans="1:11" ht="24">
      <c r="A33" s="86">
        <v>19</v>
      </c>
      <c r="B33" s="49" t="s">
        <v>21</v>
      </c>
      <c r="C33" s="57">
        <v>22</v>
      </c>
      <c r="D33" s="55">
        <v>27</v>
      </c>
      <c r="E33" s="59">
        <f t="shared" si="0"/>
        <v>81.48148148148148</v>
      </c>
      <c r="F33" s="57">
        <v>88</v>
      </c>
      <c r="G33" s="55">
        <v>95</v>
      </c>
      <c r="H33" s="59">
        <f t="shared" si="1"/>
        <v>92.63157894736842</v>
      </c>
      <c r="I33" s="57"/>
      <c r="J33" s="55"/>
      <c r="K33" s="56"/>
    </row>
    <row r="34" spans="1:11" ht="24">
      <c r="A34" s="86">
        <v>20</v>
      </c>
      <c r="B34" s="49" t="s">
        <v>6</v>
      </c>
      <c r="C34" s="57">
        <v>3</v>
      </c>
      <c r="D34" s="55">
        <v>3</v>
      </c>
      <c r="E34" s="59">
        <f t="shared" si="0"/>
        <v>100</v>
      </c>
      <c r="F34" s="57">
        <v>20</v>
      </c>
      <c r="G34" s="55">
        <v>20</v>
      </c>
      <c r="H34" s="59">
        <f t="shared" si="1"/>
        <v>100</v>
      </c>
      <c r="I34" s="57"/>
      <c r="J34" s="55"/>
      <c r="K34" s="56"/>
    </row>
    <row r="35" spans="1:11" ht="24">
      <c r="A35" s="86">
        <v>21</v>
      </c>
      <c r="B35" s="49" t="s">
        <v>13</v>
      </c>
      <c r="C35" s="57">
        <v>14</v>
      </c>
      <c r="D35" s="55">
        <v>14</v>
      </c>
      <c r="E35" s="59">
        <f t="shared" si="0"/>
        <v>100</v>
      </c>
      <c r="F35" s="57">
        <v>39</v>
      </c>
      <c r="G35" s="55">
        <v>40</v>
      </c>
      <c r="H35" s="59">
        <f t="shared" si="1"/>
        <v>97.5</v>
      </c>
      <c r="I35" s="57"/>
      <c r="J35" s="55"/>
      <c r="K35" s="56"/>
    </row>
    <row r="36" spans="1:11" ht="24">
      <c r="A36" s="86">
        <v>22</v>
      </c>
      <c r="B36" s="49" t="s">
        <v>14</v>
      </c>
      <c r="C36" s="57">
        <v>15</v>
      </c>
      <c r="D36" s="55">
        <v>16</v>
      </c>
      <c r="E36" s="59">
        <f t="shared" si="0"/>
        <v>93.75</v>
      </c>
      <c r="F36" s="57">
        <v>73</v>
      </c>
      <c r="G36" s="55">
        <v>73</v>
      </c>
      <c r="H36" s="59">
        <f t="shared" si="1"/>
        <v>100</v>
      </c>
      <c r="I36" s="57"/>
      <c r="J36" s="55"/>
      <c r="K36" s="56"/>
    </row>
    <row r="37" spans="1:11" ht="24">
      <c r="A37" s="86">
        <v>23</v>
      </c>
      <c r="B37" s="49" t="s">
        <v>27</v>
      </c>
      <c r="C37" s="57">
        <v>17</v>
      </c>
      <c r="D37" s="55">
        <v>17</v>
      </c>
      <c r="E37" s="59">
        <f t="shared" si="0"/>
        <v>100</v>
      </c>
      <c r="F37" s="57">
        <v>65</v>
      </c>
      <c r="G37" s="55">
        <v>70</v>
      </c>
      <c r="H37" s="59">
        <f t="shared" si="1"/>
        <v>92.85714285714286</v>
      </c>
      <c r="I37" s="57"/>
      <c r="J37" s="55"/>
      <c r="K37" s="56"/>
    </row>
    <row r="38" spans="1:11" ht="24">
      <c r="A38" s="86">
        <v>24</v>
      </c>
      <c r="B38" s="50" t="s">
        <v>11</v>
      </c>
      <c r="C38" s="57">
        <v>11</v>
      </c>
      <c r="D38" s="55">
        <v>12</v>
      </c>
      <c r="E38" s="59">
        <f t="shared" si="0"/>
        <v>91.66666666666666</v>
      </c>
      <c r="F38" s="57">
        <v>49</v>
      </c>
      <c r="G38" s="55">
        <v>49</v>
      </c>
      <c r="H38" s="59">
        <f t="shared" si="1"/>
        <v>100</v>
      </c>
      <c r="I38" s="57"/>
      <c r="J38" s="55"/>
      <c r="K38" s="56"/>
    </row>
    <row r="39" spans="1:11" ht="33.75">
      <c r="A39" s="86"/>
      <c r="B39" s="107" t="s">
        <v>37</v>
      </c>
      <c r="C39" s="108">
        <v>613</v>
      </c>
      <c r="D39" s="109">
        <v>734</v>
      </c>
      <c r="E39" s="67">
        <f t="shared" si="0"/>
        <v>83.5149863760218</v>
      </c>
      <c r="F39" s="108">
        <v>2992</v>
      </c>
      <c r="G39" s="109">
        <v>3323</v>
      </c>
      <c r="H39" s="67">
        <f t="shared" si="1"/>
        <v>90.03912127595545</v>
      </c>
      <c r="I39" s="66">
        <v>333</v>
      </c>
      <c r="J39" s="109">
        <v>351</v>
      </c>
      <c r="K39" s="67">
        <f t="shared" si="2"/>
        <v>94.87179487179486</v>
      </c>
    </row>
    <row r="40" spans="1:11" ht="15">
      <c r="A40" s="86"/>
      <c r="B40" s="51"/>
      <c r="C40" s="57"/>
      <c r="D40" s="57"/>
      <c r="E40" s="56"/>
      <c r="F40" s="57"/>
      <c r="G40" s="57"/>
      <c r="H40" s="56"/>
      <c r="I40" s="57"/>
      <c r="J40" s="57"/>
      <c r="K40" s="56"/>
    </row>
    <row r="41" spans="1:11" ht="21">
      <c r="A41" s="86"/>
      <c r="B41" s="52" t="s">
        <v>38</v>
      </c>
      <c r="C41" s="63">
        <v>1193</v>
      </c>
      <c r="D41" s="58">
        <v>1378</v>
      </c>
      <c r="E41" s="64">
        <f t="shared" si="0"/>
        <v>86.57474600870827</v>
      </c>
      <c r="F41" s="63">
        <v>5457</v>
      </c>
      <c r="G41" s="58">
        <v>6070</v>
      </c>
      <c r="H41" s="64">
        <f t="shared" si="1"/>
        <v>89.9011532125206</v>
      </c>
      <c r="I41" s="63">
        <v>716</v>
      </c>
      <c r="J41" s="58">
        <v>799</v>
      </c>
      <c r="K41" s="64">
        <f t="shared" si="2"/>
        <v>89.61201501877348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50"/>
  <sheetViews>
    <sheetView zoomScalePageLayoutView="0" workbookViewId="0" topLeftCell="A1">
      <selection activeCell="E54" sqref="E54"/>
    </sheetView>
  </sheetViews>
  <sheetFormatPr defaultColWidth="9.140625" defaultRowHeight="15"/>
  <cols>
    <col min="1" max="1" width="6.00390625" style="0" customWidth="1"/>
    <col min="2" max="2" width="24.8515625" style="0" customWidth="1"/>
    <col min="3" max="25" width="5.7109375" style="0" customWidth="1"/>
  </cols>
  <sheetData>
    <row r="2" spans="2:25" s="68" customFormat="1" ht="46.5" customHeight="1">
      <c r="B2" s="96" t="s">
        <v>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2:25" s="68" customFormat="1" ht="19.5" customHeight="1">
      <c r="B3" s="105" t="s">
        <v>69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2:25" s="68" customFormat="1" ht="153" customHeight="1">
      <c r="B4" s="45" t="s">
        <v>62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57</v>
      </c>
      <c r="H4" s="75" t="s">
        <v>58</v>
      </c>
      <c r="I4" s="76" t="s">
        <v>47</v>
      </c>
      <c r="J4" s="77" t="s">
        <v>12</v>
      </c>
      <c r="K4" s="77" t="s">
        <v>15</v>
      </c>
      <c r="L4" s="75" t="s">
        <v>5</v>
      </c>
      <c r="M4" s="75" t="s">
        <v>4</v>
      </c>
      <c r="N4" s="75" t="s">
        <v>1</v>
      </c>
      <c r="O4" s="75" t="s">
        <v>10</v>
      </c>
      <c r="P4" s="75" t="s">
        <v>59</v>
      </c>
      <c r="Q4" s="75" t="s">
        <v>7</v>
      </c>
      <c r="R4" s="75" t="s">
        <v>0</v>
      </c>
      <c r="S4" s="75" t="s">
        <v>60</v>
      </c>
      <c r="T4" s="78" t="s">
        <v>67</v>
      </c>
      <c r="U4" s="75" t="s">
        <v>9</v>
      </c>
      <c r="V4" s="75" t="s">
        <v>2</v>
      </c>
      <c r="W4" s="75" t="s">
        <v>8</v>
      </c>
      <c r="X4" s="75" t="s">
        <v>61</v>
      </c>
      <c r="Y4" s="75" t="s">
        <v>3</v>
      </c>
    </row>
    <row r="5" spans="2:25" s="68" customFormat="1" ht="35.25" customHeight="1">
      <c r="B5" s="102" t="s">
        <v>71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</row>
    <row r="6" spans="2:25" s="68" customFormat="1" ht="15">
      <c r="B6" s="39" t="s">
        <v>39</v>
      </c>
      <c r="C6" s="40">
        <v>0</v>
      </c>
      <c r="D6" s="40">
        <v>0</v>
      </c>
      <c r="E6" s="40">
        <v>0</v>
      </c>
      <c r="F6" s="41">
        <v>9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1">
        <v>9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1">
        <v>9</v>
      </c>
    </row>
    <row r="7" spans="2:25" s="7" customFormat="1" ht="15">
      <c r="B7" s="43" t="s">
        <v>40</v>
      </c>
      <c r="C7" s="41">
        <v>9</v>
      </c>
      <c r="D7" s="41">
        <v>6</v>
      </c>
      <c r="E7" s="41">
        <v>9</v>
      </c>
      <c r="F7" s="41">
        <v>6</v>
      </c>
      <c r="G7" s="40">
        <v>0</v>
      </c>
      <c r="H7" s="42">
        <v>3</v>
      </c>
      <c r="I7" s="41">
        <v>6</v>
      </c>
      <c r="J7" s="41">
        <v>6</v>
      </c>
      <c r="K7" s="40">
        <v>0</v>
      </c>
      <c r="L7" s="42">
        <v>3</v>
      </c>
      <c r="M7" s="41">
        <v>6</v>
      </c>
      <c r="N7" s="41">
        <v>9</v>
      </c>
      <c r="O7" s="41">
        <v>6</v>
      </c>
      <c r="P7" s="41">
        <v>6</v>
      </c>
      <c r="Q7" s="41">
        <v>6</v>
      </c>
      <c r="R7" s="41">
        <v>6</v>
      </c>
      <c r="S7" s="41">
        <v>6</v>
      </c>
      <c r="T7" s="41">
        <v>9</v>
      </c>
      <c r="U7" s="41">
        <v>6</v>
      </c>
      <c r="V7" s="40">
        <v>0</v>
      </c>
      <c r="W7" s="41">
        <v>9</v>
      </c>
      <c r="X7" s="42">
        <v>3</v>
      </c>
      <c r="Y7" s="42">
        <v>3</v>
      </c>
    </row>
    <row r="8" spans="2:25" s="7" customFormat="1" ht="15" customHeight="1">
      <c r="B8" s="102" t="s">
        <v>73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</row>
    <row r="9" spans="2:25" s="68" customFormat="1" ht="15">
      <c r="B9" s="39" t="s">
        <v>39</v>
      </c>
      <c r="C9" s="41">
        <v>6</v>
      </c>
      <c r="D9" s="41">
        <v>6</v>
      </c>
      <c r="E9" s="41">
        <v>6</v>
      </c>
      <c r="F9" s="41">
        <v>6</v>
      </c>
      <c r="G9" s="41">
        <v>6</v>
      </c>
      <c r="H9" s="41">
        <v>6</v>
      </c>
      <c r="I9" s="41">
        <v>6</v>
      </c>
      <c r="J9" s="41">
        <v>6</v>
      </c>
      <c r="K9" s="41">
        <v>6</v>
      </c>
      <c r="L9" s="41">
        <v>6</v>
      </c>
      <c r="M9" s="41">
        <v>6</v>
      </c>
      <c r="N9" s="41">
        <v>6</v>
      </c>
      <c r="O9" s="41">
        <v>6</v>
      </c>
      <c r="P9" s="41">
        <v>6</v>
      </c>
      <c r="Q9" s="41">
        <v>6</v>
      </c>
      <c r="R9" s="41">
        <v>6</v>
      </c>
      <c r="S9" s="41">
        <v>6</v>
      </c>
      <c r="T9" s="41">
        <v>6</v>
      </c>
      <c r="U9" s="41">
        <v>6</v>
      </c>
      <c r="V9" s="41">
        <v>6</v>
      </c>
      <c r="W9" s="41">
        <v>6</v>
      </c>
      <c r="X9" s="41">
        <v>6</v>
      </c>
      <c r="Y9" s="41">
        <v>6</v>
      </c>
    </row>
    <row r="10" spans="2:25" s="7" customFormat="1" ht="15">
      <c r="B10" s="43" t="s">
        <v>40</v>
      </c>
      <c r="C10" s="41">
        <v>6</v>
      </c>
      <c r="D10" s="41">
        <v>6</v>
      </c>
      <c r="E10" s="41">
        <v>6</v>
      </c>
      <c r="F10" s="41">
        <v>6</v>
      </c>
      <c r="G10" s="41">
        <v>6</v>
      </c>
      <c r="H10" s="41">
        <v>6</v>
      </c>
      <c r="I10" s="41">
        <v>6</v>
      </c>
      <c r="J10" s="41">
        <v>6</v>
      </c>
      <c r="K10" s="41">
        <v>6</v>
      </c>
      <c r="L10" s="41">
        <v>6</v>
      </c>
      <c r="M10" s="41">
        <v>6</v>
      </c>
      <c r="N10" s="41">
        <v>6</v>
      </c>
      <c r="O10" s="41">
        <v>6</v>
      </c>
      <c r="P10" s="41">
        <v>6</v>
      </c>
      <c r="Q10" s="41">
        <v>6</v>
      </c>
      <c r="R10" s="41">
        <v>6</v>
      </c>
      <c r="S10" s="41">
        <v>6</v>
      </c>
      <c r="T10" s="41">
        <v>6</v>
      </c>
      <c r="U10" s="41">
        <v>6</v>
      </c>
      <c r="V10" s="41">
        <v>6</v>
      </c>
      <c r="W10" s="41">
        <v>6</v>
      </c>
      <c r="X10" s="41">
        <v>6</v>
      </c>
      <c r="Y10" s="41">
        <v>6</v>
      </c>
    </row>
    <row r="11" spans="2:25" s="7" customFormat="1" ht="17.25" customHeight="1">
      <c r="B11" s="102" t="s">
        <v>74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2:25" s="68" customFormat="1" ht="15">
      <c r="B12" s="39" t="s">
        <v>39</v>
      </c>
      <c r="C12" s="40">
        <v>0</v>
      </c>
      <c r="D12" s="41">
        <v>4.5</v>
      </c>
      <c r="E12" s="41">
        <v>5</v>
      </c>
      <c r="F12" s="41">
        <v>5</v>
      </c>
      <c r="G12" s="41">
        <v>5</v>
      </c>
      <c r="H12" s="41">
        <v>5</v>
      </c>
      <c r="I12" s="41">
        <v>5</v>
      </c>
      <c r="J12" s="42">
        <v>2</v>
      </c>
      <c r="K12" s="40">
        <v>0</v>
      </c>
      <c r="L12" s="41">
        <v>3.5</v>
      </c>
      <c r="M12" s="41">
        <v>2.5</v>
      </c>
      <c r="N12" s="41">
        <v>3.5</v>
      </c>
      <c r="O12" s="40">
        <v>0</v>
      </c>
      <c r="P12" s="42">
        <v>2</v>
      </c>
      <c r="Q12" s="42">
        <v>2</v>
      </c>
      <c r="R12" s="41">
        <v>2.5</v>
      </c>
      <c r="S12" s="40">
        <v>1.5</v>
      </c>
      <c r="T12" s="40">
        <v>0.5</v>
      </c>
      <c r="U12" s="40">
        <v>0.5</v>
      </c>
      <c r="V12" s="40">
        <v>0.5</v>
      </c>
      <c r="W12" s="42">
        <v>2</v>
      </c>
      <c r="X12" s="41">
        <v>5</v>
      </c>
      <c r="Y12" s="41">
        <v>5</v>
      </c>
    </row>
    <row r="13" spans="2:25" s="7" customFormat="1" ht="15">
      <c r="B13" s="43" t="s">
        <v>40</v>
      </c>
      <c r="C13" s="41">
        <v>3.5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5</v>
      </c>
      <c r="K13" s="41">
        <v>3.5</v>
      </c>
      <c r="L13" s="41">
        <v>3</v>
      </c>
      <c r="M13" s="41">
        <v>4.5</v>
      </c>
      <c r="N13" s="41">
        <v>5</v>
      </c>
      <c r="O13" s="40">
        <v>0.5</v>
      </c>
      <c r="P13" s="41">
        <v>4</v>
      </c>
      <c r="Q13" s="42">
        <v>2</v>
      </c>
      <c r="R13" s="41">
        <v>5</v>
      </c>
      <c r="S13" s="41">
        <v>5</v>
      </c>
      <c r="T13" s="41">
        <v>3</v>
      </c>
      <c r="U13" s="40">
        <v>2</v>
      </c>
      <c r="V13" s="41">
        <v>3</v>
      </c>
      <c r="W13" s="41">
        <v>4.5</v>
      </c>
      <c r="X13" s="41">
        <v>5</v>
      </c>
      <c r="Y13" s="41">
        <v>5</v>
      </c>
    </row>
    <row r="14" spans="2:25" s="7" customFormat="1" ht="14.25" customHeight="1">
      <c r="B14" s="102" t="s">
        <v>75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</row>
    <row r="15" spans="2:25" s="68" customFormat="1" ht="15">
      <c r="B15" s="39" t="s">
        <v>39</v>
      </c>
      <c r="C15" s="40">
        <v>0</v>
      </c>
      <c r="D15" s="42">
        <v>1</v>
      </c>
      <c r="E15" s="41">
        <v>5</v>
      </c>
      <c r="F15" s="41">
        <v>5</v>
      </c>
      <c r="G15" s="41">
        <v>5</v>
      </c>
      <c r="H15" s="40">
        <v>0</v>
      </c>
      <c r="I15" s="41">
        <v>5</v>
      </c>
      <c r="J15" s="40">
        <v>0</v>
      </c>
      <c r="K15" s="40">
        <v>0</v>
      </c>
      <c r="L15" s="42">
        <v>1</v>
      </c>
      <c r="M15" s="40">
        <v>0</v>
      </c>
      <c r="N15" s="41">
        <v>3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1">
        <v>5</v>
      </c>
      <c r="Y15" s="42">
        <v>1</v>
      </c>
    </row>
    <row r="16" spans="2:25" s="7" customFormat="1" ht="15">
      <c r="B16" s="43" t="s">
        <v>40</v>
      </c>
      <c r="C16" s="40">
        <v>0</v>
      </c>
      <c r="D16" s="42">
        <v>2</v>
      </c>
      <c r="E16" s="41">
        <v>5</v>
      </c>
      <c r="F16" s="42">
        <v>1</v>
      </c>
      <c r="G16" s="41">
        <v>5</v>
      </c>
      <c r="H16" s="42">
        <v>1</v>
      </c>
      <c r="I16" s="41">
        <v>5</v>
      </c>
      <c r="J16" s="42">
        <v>1</v>
      </c>
      <c r="K16" s="42">
        <v>2</v>
      </c>
      <c r="L16" s="40">
        <v>0</v>
      </c>
      <c r="M16" s="42">
        <v>1</v>
      </c>
      <c r="N16" s="40">
        <v>0</v>
      </c>
      <c r="O16" s="40">
        <v>0</v>
      </c>
      <c r="P16" s="42">
        <v>1</v>
      </c>
      <c r="Q16" s="42">
        <v>1</v>
      </c>
      <c r="R16" s="41">
        <v>5</v>
      </c>
      <c r="S16" s="42">
        <v>2</v>
      </c>
      <c r="T16" s="40">
        <v>0</v>
      </c>
      <c r="U16" s="40">
        <v>0</v>
      </c>
      <c r="V16" s="42">
        <v>1</v>
      </c>
      <c r="W16" s="41">
        <v>3</v>
      </c>
      <c r="X16" s="41">
        <v>3</v>
      </c>
      <c r="Y16" s="40">
        <v>0</v>
      </c>
    </row>
    <row r="17" spans="2:25" s="7" customFormat="1" ht="16.5" customHeight="1">
      <c r="B17" s="102" t="s">
        <v>76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</row>
    <row r="18" spans="2:25" s="68" customFormat="1" ht="15">
      <c r="B18" s="39" t="s">
        <v>39</v>
      </c>
      <c r="C18" s="40">
        <v>0</v>
      </c>
      <c r="D18" s="40">
        <v>0</v>
      </c>
      <c r="E18" s="41">
        <v>1</v>
      </c>
      <c r="F18" s="41">
        <v>5</v>
      </c>
      <c r="G18" s="41">
        <v>4</v>
      </c>
      <c r="H18" s="41">
        <v>3</v>
      </c>
      <c r="I18" s="42">
        <v>3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1">
        <v>1</v>
      </c>
      <c r="Y18" s="40">
        <v>0</v>
      </c>
    </row>
    <row r="19" spans="2:25" s="7" customFormat="1" ht="15">
      <c r="B19" s="43" t="s">
        <v>40</v>
      </c>
      <c r="C19" s="40">
        <v>0</v>
      </c>
      <c r="D19" s="40">
        <v>0</v>
      </c>
      <c r="E19" s="41">
        <v>1</v>
      </c>
      <c r="F19" s="41">
        <v>1</v>
      </c>
      <c r="G19" s="41">
        <v>2</v>
      </c>
      <c r="H19" s="41">
        <v>3</v>
      </c>
      <c r="I19" s="41">
        <v>4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1</v>
      </c>
      <c r="S19" s="41">
        <v>1</v>
      </c>
      <c r="T19" s="40">
        <v>0</v>
      </c>
      <c r="U19" s="40">
        <v>0</v>
      </c>
      <c r="V19" s="40">
        <v>0</v>
      </c>
      <c r="W19" s="40">
        <v>0</v>
      </c>
      <c r="X19" s="41">
        <v>1</v>
      </c>
      <c r="Y19" s="40">
        <v>0</v>
      </c>
    </row>
    <row r="20" spans="2:25" s="7" customFormat="1" ht="15.75" customHeight="1">
      <c r="B20" s="102" t="s">
        <v>77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</row>
    <row r="21" spans="2:25" s="68" customFormat="1" ht="15">
      <c r="B21" s="39" t="s">
        <v>39</v>
      </c>
      <c r="C21" s="40">
        <v>0</v>
      </c>
      <c r="D21" s="40">
        <v>0</v>
      </c>
      <c r="E21" s="41">
        <v>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</row>
    <row r="22" spans="2:25" s="68" customFormat="1" ht="15">
      <c r="B22" s="43" t="s">
        <v>40</v>
      </c>
      <c r="C22" s="40">
        <v>0</v>
      </c>
      <c r="D22" s="40">
        <v>0</v>
      </c>
      <c r="E22" s="40">
        <v>0</v>
      </c>
      <c r="F22" s="40">
        <v>0</v>
      </c>
      <c r="G22" s="41">
        <v>4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</row>
    <row r="23" spans="2:10" s="68" customFormat="1" ht="12.75">
      <c r="B23" s="7"/>
      <c r="C23" s="7"/>
      <c r="D23" s="7"/>
      <c r="E23" s="7"/>
      <c r="I23" s="7"/>
      <c r="J23" s="7"/>
    </row>
    <row r="24" spans="2:10" s="68" customFormat="1" ht="12.75">
      <c r="B24" s="7"/>
      <c r="C24" s="7"/>
      <c r="D24" s="7"/>
      <c r="E24" s="7"/>
      <c r="I24" s="7"/>
      <c r="J24" s="7"/>
    </row>
    <row r="25" spans="2:10" s="68" customFormat="1" ht="12.75">
      <c r="B25" s="7"/>
      <c r="C25" s="7"/>
      <c r="D25" s="7"/>
      <c r="E25" s="7"/>
      <c r="I25" s="7"/>
      <c r="J25" s="7"/>
    </row>
    <row r="26" spans="2:10" s="68" customFormat="1" ht="12.75">
      <c r="B26" s="7"/>
      <c r="C26" s="7"/>
      <c r="D26" s="7"/>
      <c r="E26" s="7"/>
      <c r="I26" s="7"/>
      <c r="J26" s="7"/>
    </row>
    <row r="27" spans="2:14" s="68" customFormat="1" ht="37.5" customHeight="1">
      <c r="B27" s="100" t="s">
        <v>70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79"/>
    </row>
    <row r="28" spans="2:14" s="68" customFormat="1" ht="110.25">
      <c r="B28" s="45" t="s">
        <v>62</v>
      </c>
      <c r="C28" s="85" t="s">
        <v>63</v>
      </c>
      <c r="D28" s="85" t="s">
        <v>49</v>
      </c>
      <c r="E28" s="85" t="s">
        <v>64</v>
      </c>
      <c r="F28" s="85" t="s">
        <v>13</v>
      </c>
      <c r="G28" s="85" t="s">
        <v>65</v>
      </c>
      <c r="H28" s="85" t="s">
        <v>20</v>
      </c>
      <c r="I28" s="85" t="s">
        <v>27</v>
      </c>
      <c r="J28" s="85" t="s">
        <v>11</v>
      </c>
      <c r="K28" s="85" t="s">
        <v>66</v>
      </c>
      <c r="L28" s="85" t="s">
        <v>68</v>
      </c>
      <c r="M28" s="85" t="s">
        <v>6</v>
      </c>
      <c r="N28" s="80"/>
    </row>
    <row r="29" spans="2:14" s="68" customFormat="1" ht="54.75" customHeight="1">
      <c r="B29" s="97" t="s">
        <v>72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69"/>
    </row>
    <row r="30" spans="2:14" s="68" customFormat="1" ht="15">
      <c r="B30" s="39" t="s">
        <v>39</v>
      </c>
      <c r="C30" s="46">
        <v>6</v>
      </c>
      <c r="D30" s="47">
        <v>0</v>
      </c>
      <c r="E30" s="47">
        <v>0</v>
      </c>
      <c r="F30" s="46">
        <v>6</v>
      </c>
      <c r="G30" s="47">
        <v>0</v>
      </c>
      <c r="H30" s="47">
        <v>0</v>
      </c>
      <c r="I30" s="47">
        <v>0</v>
      </c>
      <c r="J30" s="46">
        <v>6</v>
      </c>
      <c r="K30" s="47">
        <v>0</v>
      </c>
      <c r="L30" s="47">
        <v>0</v>
      </c>
      <c r="M30" s="46">
        <v>6</v>
      </c>
      <c r="N30" s="81"/>
    </row>
    <row r="31" spans="2:14" s="68" customFormat="1" ht="15">
      <c r="B31" s="43" t="s">
        <v>40</v>
      </c>
      <c r="C31" s="74">
        <v>3</v>
      </c>
      <c r="D31" s="46">
        <v>6</v>
      </c>
      <c r="E31" s="46">
        <v>6</v>
      </c>
      <c r="F31" s="46">
        <v>6</v>
      </c>
      <c r="G31" s="46">
        <v>6</v>
      </c>
      <c r="H31" s="46">
        <v>6</v>
      </c>
      <c r="I31" s="46">
        <v>6</v>
      </c>
      <c r="J31" s="46">
        <v>6</v>
      </c>
      <c r="K31" s="46">
        <v>6</v>
      </c>
      <c r="L31" s="74">
        <v>3</v>
      </c>
      <c r="M31" s="46">
        <v>6</v>
      </c>
      <c r="N31" s="81"/>
    </row>
    <row r="32" spans="2:14" s="68" customFormat="1" ht="43.5" customHeight="1">
      <c r="B32" s="97" t="s">
        <v>73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69"/>
    </row>
    <row r="33" spans="2:14" s="68" customFormat="1" ht="15">
      <c r="B33" s="39" t="s">
        <v>39</v>
      </c>
      <c r="C33" s="46">
        <v>6</v>
      </c>
      <c r="D33" s="46">
        <v>6</v>
      </c>
      <c r="E33" s="46">
        <v>6</v>
      </c>
      <c r="F33" s="46">
        <v>6</v>
      </c>
      <c r="G33" s="46">
        <v>6</v>
      </c>
      <c r="H33" s="46">
        <v>6</v>
      </c>
      <c r="I33" s="46">
        <v>6</v>
      </c>
      <c r="J33" s="46">
        <v>6</v>
      </c>
      <c r="K33" s="47">
        <v>0</v>
      </c>
      <c r="L33" s="46">
        <v>6</v>
      </c>
      <c r="M33" s="46">
        <v>6</v>
      </c>
      <c r="N33" s="81"/>
    </row>
    <row r="34" spans="2:14" s="68" customFormat="1" ht="15">
      <c r="B34" s="43" t="s">
        <v>40</v>
      </c>
      <c r="C34" s="46">
        <v>6</v>
      </c>
      <c r="D34" s="46">
        <v>6</v>
      </c>
      <c r="E34" s="46">
        <v>6</v>
      </c>
      <c r="F34" s="46">
        <v>6</v>
      </c>
      <c r="G34" s="46">
        <v>6</v>
      </c>
      <c r="H34" s="46">
        <v>6</v>
      </c>
      <c r="I34" s="46">
        <v>6</v>
      </c>
      <c r="J34" s="46">
        <v>6</v>
      </c>
      <c r="K34" s="46">
        <v>6</v>
      </c>
      <c r="L34" s="46">
        <v>6</v>
      </c>
      <c r="M34" s="46">
        <v>6</v>
      </c>
      <c r="N34" s="82"/>
    </row>
    <row r="35" spans="2:14" s="68" customFormat="1" ht="30" customHeight="1">
      <c r="B35" s="97" t="s">
        <v>74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69"/>
    </row>
    <row r="36" spans="2:14" s="68" customFormat="1" ht="15">
      <c r="B36" s="39" t="s">
        <v>39</v>
      </c>
      <c r="C36" s="46">
        <v>0.5</v>
      </c>
      <c r="D36" s="46">
        <v>3</v>
      </c>
      <c r="E36" s="46">
        <v>1</v>
      </c>
      <c r="F36" s="47">
        <v>0</v>
      </c>
      <c r="G36" s="47">
        <v>0</v>
      </c>
      <c r="H36" s="47">
        <v>0</v>
      </c>
      <c r="I36" s="46">
        <v>0.5</v>
      </c>
      <c r="J36" s="46">
        <v>1.5</v>
      </c>
      <c r="K36" s="47">
        <v>0</v>
      </c>
      <c r="L36" s="47">
        <v>0</v>
      </c>
      <c r="M36" s="46">
        <v>1</v>
      </c>
      <c r="N36" s="81"/>
    </row>
    <row r="37" spans="2:14" s="68" customFormat="1" ht="15">
      <c r="B37" s="43" t="s">
        <v>40</v>
      </c>
      <c r="C37" s="46">
        <v>0.5</v>
      </c>
      <c r="D37" s="46">
        <v>3</v>
      </c>
      <c r="E37" s="46">
        <v>2</v>
      </c>
      <c r="F37" s="46">
        <v>0.5</v>
      </c>
      <c r="G37" s="46">
        <v>2</v>
      </c>
      <c r="H37" s="46">
        <v>2</v>
      </c>
      <c r="I37" s="46">
        <v>5</v>
      </c>
      <c r="J37" s="46">
        <v>5</v>
      </c>
      <c r="K37" s="47">
        <v>0</v>
      </c>
      <c r="L37" s="46">
        <v>5</v>
      </c>
      <c r="M37" s="46">
        <v>1</v>
      </c>
      <c r="N37" s="83"/>
    </row>
    <row r="38" spans="2:14" s="68" customFormat="1" ht="39" customHeight="1">
      <c r="B38" s="97" t="s">
        <v>75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69"/>
    </row>
    <row r="39" spans="2:14" s="68" customFormat="1" ht="15">
      <c r="B39" s="39" t="s">
        <v>39</v>
      </c>
      <c r="C39" s="47">
        <v>0</v>
      </c>
      <c r="D39" s="46">
        <v>2</v>
      </c>
      <c r="E39" s="48">
        <v>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89">
        <v>1</v>
      </c>
      <c r="M39" s="47">
        <v>0</v>
      </c>
      <c r="N39" s="81"/>
    </row>
    <row r="40" spans="2:14" s="68" customFormat="1" ht="15">
      <c r="B40" s="43" t="s">
        <v>40</v>
      </c>
      <c r="C40" s="47">
        <v>0</v>
      </c>
      <c r="D40" s="46">
        <v>2</v>
      </c>
      <c r="E40" s="46">
        <v>5</v>
      </c>
      <c r="F40" s="47">
        <v>0</v>
      </c>
      <c r="G40" s="47">
        <v>0</v>
      </c>
      <c r="H40" s="47">
        <v>0</v>
      </c>
      <c r="I40" s="46">
        <v>2</v>
      </c>
      <c r="J40" s="46">
        <v>2</v>
      </c>
      <c r="K40" s="47">
        <v>0</v>
      </c>
      <c r="L40" s="90">
        <v>1</v>
      </c>
      <c r="M40" s="47">
        <v>0</v>
      </c>
      <c r="N40" s="82"/>
    </row>
    <row r="41" spans="2:14" s="68" customFormat="1" ht="35.25" customHeight="1">
      <c r="B41" s="97" t="s">
        <v>76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69"/>
    </row>
    <row r="42" spans="2:14" s="68" customFormat="1" ht="15">
      <c r="B42" s="39" t="s">
        <v>39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81"/>
    </row>
    <row r="43" spans="2:14" s="68" customFormat="1" ht="15">
      <c r="B43" s="43" t="s">
        <v>40</v>
      </c>
      <c r="C43" s="47">
        <v>0</v>
      </c>
      <c r="D43" s="47">
        <v>0</v>
      </c>
      <c r="E43" s="46">
        <v>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82"/>
    </row>
    <row r="44" spans="2:14" s="68" customFormat="1" ht="39" customHeight="1">
      <c r="B44" s="97" t="s">
        <v>77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69"/>
    </row>
    <row r="45" spans="2:14" s="7" customFormat="1" ht="15">
      <c r="B45" s="44" t="s">
        <v>39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81"/>
    </row>
    <row r="46" spans="2:14" s="68" customFormat="1" ht="16.5" customHeight="1">
      <c r="B46" s="43" t="s">
        <v>40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82"/>
    </row>
    <row r="47" spans="9:14" s="68" customFormat="1" ht="12.75">
      <c r="I47" s="7"/>
      <c r="J47" s="7"/>
      <c r="N47" s="82"/>
    </row>
    <row r="48" spans="9:14" s="68" customFormat="1" ht="12.75">
      <c r="I48" s="7"/>
      <c r="J48" s="7"/>
      <c r="N48" s="82"/>
    </row>
    <row r="49" spans="9:14" s="68" customFormat="1" ht="12.75">
      <c r="I49" s="7"/>
      <c r="J49" s="7"/>
      <c r="N49" s="82"/>
    </row>
    <row r="50" ht="15">
      <c r="N50" s="84"/>
    </row>
  </sheetData>
  <sheetProtection/>
  <mergeCells count="15">
    <mergeCell ref="B41:M41"/>
    <mergeCell ref="B44:M44"/>
    <mergeCell ref="B2:Y2"/>
    <mergeCell ref="B27:M27"/>
    <mergeCell ref="B29:M29"/>
    <mergeCell ref="B32:M32"/>
    <mergeCell ref="B35:M35"/>
    <mergeCell ref="B38:M38"/>
    <mergeCell ref="B17:Y17"/>
    <mergeCell ref="B20:Y20"/>
    <mergeCell ref="B3:Y3"/>
    <mergeCell ref="B5:Y5"/>
    <mergeCell ref="B8:Y8"/>
    <mergeCell ref="B11:Y11"/>
    <mergeCell ref="B14:Y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2021-07-05T10:07:40Z</dcterms:modified>
  <cp:category/>
  <cp:version/>
  <cp:contentType/>
  <cp:contentStatus/>
</cp:coreProperties>
</file>